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549706\Desktop\"/>
    </mc:Choice>
  </mc:AlternateContent>
  <xr:revisionPtr revIDLastSave="0" documentId="8_{2DC73448-5731-4740-9BB6-7E7F2A48E3D2}" xr6:coauthVersionLast="47" xr6:coauthVersionMax="47" xr10:uidLastSave="{00000000-0000-0000-0000-000000000000}"/>
  <bookViews>
    <workbookView xWindow="-120" yWindow="-120" windowWidth="29040" windowHeight="15840" xr2:uid="{AB66EC98-B7CA-475A-A72C-1770FD5F8714}"/>
  </bookViews>
  <sheets>
    <sheet name="טבלה מרכזת" sheetId="1" r:id="rId1"/>
    <sheet name="פירוט תשלומי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1" i="1"/>
  <c r="D9" i="1"/>
  <c r="P37" i="2"/>
  <c r="D18" i="1" s="1"/>
  <c r="O37" i="2"/>
  <c r="N37" i="2"/>
  <c r="D16" i="1" s="1"/>
  <c r="M37" i="2"/>
  <c r="L37" i="2"/>
  <c r="D14" i="1" s="1"/>
  <c r="K37" i="2"/>
  <c r="D13" i="1" s="1"/>
  <c r="J37" i="2"/>
  <c r="D12" i="1" s="1"/>
  <c r="I37" i="2"/>
  <c r="H37" i="2"/>
  <c r="D10" i="1" s="1"/>
  <c r="G37" i="2"/>
  <c r="F37" i="2"/>
  <c r="D8" i="1" s="1"/>
  <c r="E37" i="2"/>
  <c r="D7" i="1" s="1"/>
  <c r="D37" i="2"/>
  <c r="D6" i="1" s="1"/>
  <c r="C37" i="2"/>
  <c r="D5" i="1" s="1"/>
  <c r="B37" i="2"/>
  <c r="D4" i="1" s="1"/>
  <c r="C22" i="2"/>
  <c r="C5" i="1" s="1"/>
  <c r="D22" i="2"/>
  <c r="C6" i="1" s="1"/>
  <c r="E22" i="2"/>
  <c r="C7" i="1" s="1"/>
  <c r="F22" i="2"/>
  <c r="C8" i="1" s="1"/>
  <c r="G22" i="2"/>
  <c r="C9" i="1" s="1"/>
  <c r="H22" i="2"/>
  <c r="C10" i="1" s="1"/>
  <c r="I22" i="2"/>
  <c r="C11" i="1" s="1"/>
  <c r="J22" i="2"/>
  <c r="C12" i="1" s="1"/>
  <c r="K22" i="2"/>
  <c r="C13" i="1" s="1"/>
  <c r="L22" i="2"/>
  <c r="C14" i="1" s="1"/>
  <c r="M22" i="2"/>
  <c r="C15" i="1" s="1"/>
  <c r="N22" i="2"/>
  <c r="C16" i="1" s="1"/>
  <c r="O22" i="2"/>
  <c r="C17" i="1" s="1"/>
  <c r="P22" i="2"/>
  <c r="C18" i="1" s="1"/>
  <c r="B22" i="2"/>
  <c r="C4" i="1" s="1"/>
</calcChain>
</file>

<file path=xl/sharedStrings.xml><?xml version="1.0" encoding="utf-8"?>
<sst xmlns="http://schemas.openxmlformats.org/spreadsheetml/2006/main" count="53" uniqueCount="27">
  <si>
    <t>שם עו"ד ו / משרד עו"ד פרטי:</t>
  </si>
  <si>
    <t>שנת התחלת ההתקשרות עם המל"ל:</t>
  </si>
  <si>
    <t>סך סכום ההתקשרות:</t>
  </si>
  <si>
    <t>סך התשלום אותו קבלו עו"ד החל משנת 2015:</t>
  </si>
  <si>
    <t>משרדי פריש, שפרבר, ריינהרץ ושות'.</t>
  </si>
  <si>
    <t>משרדי יהודה רווה.</t>
  </si>
  <si>
    <t>משרדי שרקון, בן עמי, אשר ושות’.</t>
  </si>
  <si>
    <t>ארז בן דוד</t>
  </si>
  <si>
    <t>איילת ברעם</t>
  </si>
  <si>
    <t>אפרים קלוג</t>
  </si>
  <si>
    <t>עידן דיאניאס</t>
  </si>
  <si>
    <t>תהילה כזרי</t>
  </si>
  <si>
    <t>אריאל שוורץ</t>
  </si>
  <si>
    <t>לוטפי סאיג</t>
  </si>
  <si>
    <t>מוחמד מרעי</t>
  </si>
  <si>
    <t>מחמד גאנם</t>
  </si>
  <si>
    <t>עמית שגב</t>
  </si>
  <si>
    <t>ירון לוין</t>
  </si>
  <si>
    <t>רינת מישאל (משרד סיוון)</t>
  </si>
  <si>
    <t>שנת עבודה</t>
  </si>
  <si>
    <t>פריש, שפרבר</t>
  </si>
  <si>
    <t>יהודה רווה</t>
  </si>
  <si>
    <t>שרקון, בן עמי</t>
  </si>
  <si>
    <t>אפריים קלוג</t>
  </si>
  <si>
    <t>מוחמד גאנם</t>
  </si>
  <si>
    <t>רינת מישאל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</si>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</sst>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1"/>
    </xf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3779-9084-4B67-97A0-DF0A351B048C}">
  <dimension ref="A2:D18"/>
  <sheetViews>
    <sheetView rightToLeft="1" tabSelected="1" workbookViewId="0">
      <selection activeCell="B3" sqref="B3"/>
    </sheetView>
  </sheetViews>
  <sheetFormatPr defaultRowHeight="14.25" x14ac:dyDescent="0.2"/>
  <cols>
    <col min="1" max="1" width="31.375" customWidth="1"/>
    <col min="2" max="2" width="14.125" customWidth="1"/>
    <col min="3" max="3" width="14.25" customWidth="1"/>
    <col min="4" max="4" width="21.875" customWidth="1"/>
  </cols>
  <sheetData>
    <row r="2" spans="1:4" ht="15" thickBot="1" x14ac:dyDescent="0.25">
      <c r="A2" s="1"/>
    </row>
    <row r="3" spans="1:4" ht="48" thickBot="1" x14ac:dyDescent="0.25">
      <c r="A3" s="2" t="s">
        <v>0</v>
      </c>
      <c r="B3" s="3" t="s">
        <v>1</v>
      </c>
      <c r="C3" s="3" t="s">
        <v>2</v>
      </c>
      <c r="D3" s="3" t="s">
        <v>3</v>
      </c>
    </row>
    <row r="4" spans="1:4" ht="15" thickBot="1" x14ac:dyDescent="0.25">
      <c r="A4" s="4" t="s">
        <v>4</v>
      </c>
      <c r="B4" s="5">
        <v>2006</v>
      </c>
      <c r="C4" s="18">
        <f>'פירוט תשלומים'!B22</f>
        <v>1758701</v>
      </c>
      <c r="D4" s="18">
        <f>'פירוט תשלומים'!B37</f>
        <v>240064</v>
      </c>
    </row>
    <row r="5" spans="1:4" ht="15" thickBot="1" x14ac:dyDescent="0.25">
      <c r="A5" s="4" t="s">
        <v>5</v>
      </c>
      <c r="B5" s="5">
        <v>2024</v>
      </c>
      <c r="C5" s="19">
        <f>'פירוט תשלומים'!C22</f>
        <v>254191.71</v>
      </c>
      <c r="D5" s="19">
        <f>'פירוט תשלומים'!C37</f>
        <v>254191.71</v>
      </c>
    </row>
    <row r="6" spans="1:4" ht="15" thickBot="1" x14ac:dyDescent="0.25">
      <c r="A6" s="4" t="s">
        <v>6</v>
      </c>
      <c r="B6" s="5">
        <v>2013</v>
      </c>
      <c r="C6" s="19">
        <f>'פירוט תשלומים'!D22</f>
        <v>2300910.9</v>
      </c>
      <c r="D6" s="19">
        <f>'פירוט תשלומים'!D37</f>
        <v>2202832.9</v>
      </c>
    </row>
    <row r="7" spans="1:4" ht="15" thickBot="1" x14ac:dyDescent="0.25">
      <c r="A7" s="4" t="s">
        <v>7</v>
      </c>
      <c r="B7" s="5">
        <v>2008</v>
      </c>
      <c r="C7" s="19">
        <f>'פירוט תשלומים'!E22</f>
        <v>6364683.4000000004</v>
      </c>
      <c r="D7" s="19">
        <f>'פירוט תשלומים'!E37</f>
        <v>5428683.4000000004</v>
      </c>
    </row>
    <row r="8" spans="1:4" ht="15" thickBot="1" x14ac:dyDescent="0.25">
      <c r="A8" s="4" t="s">
        <v>8</v>
      </c>
      <c r="B8" s="5">
        <v>2013</v>
      </c>
      <c r="C8" s="19">
        <f>'פירוט תשלומים'!F22</f>
        <v>4229905.6399999997</v>
      </c>
      <c r="D8" s="19">
        <f>'פירוט תשלומים'!F37</f>
        <v>3980032.64</v>
      </c>
    </row>
    <row r="9" spans="1:4" ht="15" thickBot="1" x14ac:dyDescent="0.25">
      <c r="A9" s="4" t="s">
        <v>9</v>
      </c>
      <c r="B9" s="5">
        <v>2009</v>
      </c>
      <c r="C9" s="19">
        <f>'פירוט תשלומים'!G22</f>
        <v>100778</v>
      </c>
      <c r="D9" s="19">
        <f>'פירוט תשלומים'!G37</f>
        <v>34684</v>
      </c>
    </row>
    <row r="10" spans="1:4" ht="15" thickBot="1" x14ac:dyDescent="0.25">
      <c r="A10" s="4" t="s">
        <v>10</v>
      </c>
      <c r="B10" s="5"/>
      <c r="C10" s="19">
        <f>'פירוט תשלומים'!H22</f>
        <v>0</v>
      </c>
      <c r="D10" s="19">
        <f>'פירוט תשלומים'!H37</f>
        <v>0</v>
      </c>
    </row>
    <row r="11" spans="1:4" ht="15" thickBot="1" x14ac:dyDescent="0.25">
      <c r="A11" s="4" t="s">
        <v>11</v>
      </c>
      <c r="B11" s="5">
        <v>2007</v>
      </c>
      <c r="C11" s="19">
        <f>'פירוט תשלומים'!I22</f>
        <v>109409.1</v>
      </c>
      <c r="D11" s="19">
        <f>'פירוט תשלומים'!I37</f>
        <v>76003.100000000006</v>
      </c>
    </row>
    <row r="12" spans="1:4" ht="15" thickBot="1" x14ac:dyDescent="0.25">
      <c r="A12" s="4" t="s">
        <v>12</v>
      </c>
      <c r="B12" s="5">
        <v>2024</v>
      </c>
      <c r="C12" s="19">
        <f>'פירוט תשלומים'!J22</f>
        <v>11095.58</v>
      </c>
      <c r="D12" s="19">
        <f>'פירוט תשלומים'!J37</f>
        <v>11095.58</v>
      </c>
    </row>
    <row r="13" spans="1:4" ht="15" thickBot="1" x14ac:dyDescent="0.25">
      <c r="A13" s="4" t="s">
        <v>13</v>
      </c>
      <c r="B13" s="5">
        <v>2016</v>
      </c>
      <c r="C13" s="19">
        <f>'פירוט תשלומים'!K22</f>
        <v>79184.240000000005</v>
      </c>
      <c r="D13" s="19">
        <f>'פירוט תשלומים'!K37</f>
        <v>79184.240000000005</v>
      </c>
    </row>
    <row r="14" spans="1:4" ht="15" thickBot="1" x14ac:dyDescent="0.25">
      <c r="A14" s="4" t="s">
        <v>14</v>
      </c>
      <c r="B14" s="5">
        <v>2024</v>
      </c>
      <c r="C14" s="19">
        <f>'פירוט תשלומים'!L22</f>
        <v>63507.08</v>
      </c>
      <c r="D14" s="19">
        <f>'פירוט תשלומים'!L37</f>
        <v>63507.08</v>
      </c>
    </row>
    <row r="15" spans="1:4" ht="15" thickBot="1" x14ac:dyDescent="0.25">
      <c r="A15" s="4" t="s">
        <v>15</v>
      </c>
      <c r="B15" s="5">
        <v>2012</v>
      </c>
      <c r="C15" s="19">
        <f>'פירוט תשלומים'!M22</f>
        <v>2340008.8199999994</v>
      </c>
      <c r="D15" s="19">
        <f>'פירוט תשלומים'!M37</f>
        <v>2103563.8199999998</v>
      </c>
    </row>
    <row r="16" spans="1:4" ht="15" thickBot="1" x14ac:dyDescent="0.25">
      <c r="A16" s="4" t="s">
        <v>16</v>
      </c>
      <c r="B16" s="5"/>
      <c r="C16" s="19">
        <f>'פירוט תשלומים'!N22</f>
        <v>0</v>
      </c>
      <c r="D16" s="19">
        <f>'פירוט תשלומים'!N37</f>
        <v>0</v>
      </c>
    </row>
    <row r="17" spans="1:4" ht="15" thickBot="1" x14ac:dyDescent="0.25">
      <c r="A17" s="4" t="s">
        <v>17</v>
      </c>
      <c r="B17" s="5">
        <v>2019</v>
      </c>
      <c r="C17" s="19">
        <f>'פירוט תשלומים'!O22</f>
        <v>908280.27</v>
      </c>
      <c r="D17" s="19">
        <f>'פירוט תשלומים'!O37</f>
        <v>908280.27</v>
      </c>
    </row>
    <row r="18" spans="1:4" ht="15" thickBot="1" x14ac:dyDescent="0.25">
      <c r="A18" s="4" t="s">
        <v>18</v>
      </c>
      <c r="B18" s="5"/>
      <c r="C18" s="20">
        <f>'פירוט תשלומים'!P22</f>
        <v>0</v>
      </c>
      <c r="D18" s="20">
        <f>'פירוט תשלומים'!P37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98A6-AB48-47FA-8814-4584DD5540A2}">
  <dimension ref="A1:P37"/>
  <sheetViews>
    <sheetView rightToLeft="1" workbookViewId="0">
      <selection activeCell="A25" sqref="A25"/>
    </sheetView>
  </sheetViews>
  <sheetFormatPr defaultRowHeight="14.25" x14ac:dyDescent="0.2"/>
  <cols>
    <col min="1" max="1" width="11.125" customWidth="1"/>
    <col min="2" max="2" width="13.25" customWidth="1"/>
    <col min="3" max="3" width="10.25" customWidth="1"/>
    <col min="4" max="4" width="12.25" customWidth="1"/>
    <col min="5" max="6" width="11.625" customWidth="1"/>
    <col min="7" max="7" width="11.5" customWidth="1"/>
    <col min="8" max="8" width="11.375" customWidth="1"/>
    <col min="9" max="9" width="11.25" customWidth="1"/>
    <col min="10" max="10" width="11.125" customWidth="1"/>
    <col min="11" max="11" width="10.25" customWidth="1"/>
    <col min="12" max="12" width="11.5" customWidth="1"/>
    <col min="13" max="13" width="11.875" customWidth="1"/>
    <col min="15" max="15" width="11.75" customWidth="1"/>
    <col min="16" max="16" width="11.125" customWidth="1"/>
  </cols>
  <sheetData>
    <row r="1" spans="1:16" ht="15.75" thickBot="1" x14ac:dyDescent="0.3">
      <c r="A1" s="11" t="s">
        <v>19</v>
      </c>
      <c r="B1" s="12" t="s">
        <v>20</v>
      </c>
      <c r="C1" s="12" t="s">
        <v>21</v>
      </c>
      <c r="D1" s="12" t="s">
        <v>22</v>
      </c>
      <c r="E1" s="12" t="s">
        <v>7</v>
      </c>
      <c r="F1" s="12" t="s">
        <v>8</v>
      </c>
      <c r="G1" s="12" t="s">
        <v>23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2" t="s">
        <v>24</v>
      </c>
      <c r="N1" s="12" t="s">
        <v>16</v>
      </c>
      <c r="O1" s="12" t="s">
        <v>17</v>
      </c>
      <c r="P1" s="13" t="s">
        <v>25</v>
      </c>
    </row>
    <row r="2" spans="1:16" x14ac:dyDescent="0.2">
      <c r="A2" s="8">
        <v>2006</v>
      </c>
      <c r="B2" s="9">
        <v>51569</v>
      </c>
      <c r="C2" s="9"/>
      <c r="D2" s="9"/>
      <c r="E2" s="9"/>
      <c r="F2" s="9"/>
      <c r="G2" s="9"/>
      <c r="H2" s="9">
        <v>0</v>
      </c>
      <c r="I2" s="9"/>
      <c r="J2" s="9"/>
      <c r="K2" s="9"/>
      <c r="L2" s="9"/>
      <c r="M2" s="9"/>
      <c r="N2" s="9">
        <v>0</v>
      </c>
      <c r="O2" s="9"/>
      <c r="P2" s="10">
        <v>0</v>
      </c>
    </row>
    <row r="3" spans="1:16" x14ac:dyDescent="0.2">
      <c r="A3" s="6">
        <v>2007</v>
      </c>
      <c r="B3" s="7">
        <v>99860</v>
      </c>
      <c r="C3" s="7"/>
      <c r="D3" s="7"/>
      <c r="E3" s="7"/>
      <c r="F3" s="7"/>
      <c r="G3" s="7"/>
      <c r="H3" s="9">
        <v>0</v>
      </c>
      <c r="I3" s="7">
        <v>193</v>
      </c>
      <c r="J3" s="7"/>
      <c r="K3" s="7"/>
      <c r="L3" s="7"/>
      <c r="M3" s="7"/>
      <c r="N3" s="9">
        <v>0</v>
      </c>
      <c r="O3" s="7"/>
      <c r="P3" s="10">
        <v>0</v>
      </c>
    </row>
    <row r="4" spans="1:16" x14ac:dyDescent="0.2">
      <c r="A4" s="6">
        <v>2008</v>
      </c>
      <c r="B4" s="7">
        <v>120579</v>
      </c>
      <c r="C4" s="7"/>
      <c r="D4" s="7"/>
      <c r="E4" s="7">
        <v>59846</v>
      </c>
      <c r="F4" s="7"/>
      <c r="G4" s="7"/>
      <c r="H4" s="9">
        <v>0</v>
      </c>
      <c r="I4" s="7">
        <v>105</v>
      </c>
      <c r="J4" s="7"/>
      <c r="K4" s="7"/>
      <c r="L4" s="7"/>
      <c r="M4" s="7"/>
      <c r="N4" s="9">
        <v>0</v>
      </c>
      <c r="O4" s="7"/>
      <c r="P4" s="10">
        <v>0</v>
      </c>
    </row>
    <row r="5" spans="1:16" x14ac:dyDescent="0.2">
      <c r="A5" s="6">
        <v>2009</v>
      </c>
      <c r="B5" s="7">
        <v>163997</v>
      </c>
      <c r="C5" s="7"/>
      <c r="D5" s="7"/>
      <c r="E5" s="7">
        <v>139751</v>
      </c>
      <c r="F5" s="7"/>
      <c r="G5" s="7">
        <v>-1300</v>
      </c>
      <c r="H5" s="9">
        <v>0</v>
      </c>
      <c r="I5" s="7">
        <v>1639</v>
      </c>
      <c r="J5" s="7"/>
      <c r="K5" s="7"/>
      <c r="L5" s="7"/>
      <c r="M5" s="7"/>
      <c r="N5" s="9">
        <v>0</v>
      </c>
      <c r="O5" s="7"/>
      <c r="P5" s="10">
        <v>0</v>
      </c>
    </row>
    <row r="6" spans="1:16" x14ac:dyDescent="0.2">
      <c r="A6" s="6">
        <v>2010</v>
      </c>
      <c r="B6" s="7">
        <v>178315</v>
      </c>
      <c r="C6" s="7"/>
      <c r="D6" s="7"/>
      <c r="E6" s="7">
        <v>128717</v>
      </c>
      <c r="F6" s="7"/>
      <c r="G6" s="7"/>
      <c r="H6" s="9">
        <v>0</v>
      </c>
      <c r="I6" s="7">
        <v>1749</v>
      </c>
      <c r="J6" s="7"/>
      <c r="K6" s="7"/>
      <c r="L6" s="7"/>
      <c r="M6" s="7"/>
      <c r="N6" s="9">
        <v>0</v>
      </c>
      <c r="O6" s="7"/>
      <c r="P6" s="10">
        <v>0</v>
      </c>
    </row>
    <row r="7" spans="1:16" x14ac:dyDescent="0.2">
      <c r="A7" s="6">
        <v>2011</v>
      </c>
      <c r="B7" s="7">
        <v>165495</v>
      </c>
      <c r="C7" s="7"/>
      <c r="D7" s="7"/>
      <c r="E7" s="7">
        <v>180750</v>
      </c>
      <c r="F7" s="7"/>
      <c r="G7" s="7">
        <v>17400</v>
      </c>
      <c r="H7" s="9">
        <v>0</v>
      </c>
      <c r="I7" s="7">
        <v>1040</v>
      </c>
      <c r="J7" s="7"/>
      <c r="K7" s="7"/>
      <c r="L7" s="7"/>
      <c r="M7" s="7"/>
      <c r="N7" s="9">
        <v>0</v>
      </c>
      <c r="O7" s="7"/>
      <c r="P7" s="10">
        <v>0</v>
      </c>
    </row>
    <row r="8" spans="1:16" x14ac:dyDescent="0.2">
      <c r="A8" s="6">
        <v>2012</v>
      </c>
      <c r="B8" s="7">
        <v>233737</v>
      </c>
      <c r="C8" s="7"/>
      <c r="D8" s="7"/>
      <c r="E8" s="7">
        <v>186037</v>
      </c>
      <c r="F8" s="7"/>
      <c r="G8" s="7">
        <v>25217</v>
      </c>
      <c r="H8" s="9">
        <v>0</v>
      </c>
      <c r="I8" s="7">
        <v>600</v>
      </c>
      <c r="J8" s="7"/>
      <c r="K8" s="7"/>
      <c r="L8" s="7"/>
      <c r="M8" s="7">
        <v>4000</v>
      </c>
      <c r="N8" s="9">
        <v>0</v>
      </c>
      <c r="O8" s="7"/>
      <c r="P8" s="10">
        <v>0</v>
      </c>
    </row>
    <row r="9" spans="1:16" x14ac:dyDescent="0.2">
      <c r="A9" s="6">
        <v>2013</v>
      </c>
      <c r="B9" s="7">
        <v>260246</v>
      </c>
      <c r="C9" s="7"/>
      <c r="D9" s="7">
        <v>75132</v>
      </c>
      <c r="E9" s="7">
        <v>136304</v>
      </c>
      <c r="F9" s="7">
        <v>123398</v>
      </c>
      <c r="G9" s="7">
        <v>21372</v>
      </c>
      <c r="H9" s="9">
        <v>0</v>
      </c>
      <c r="I9" s="7">
        <v>28019</v>
      </c>
      <c r="J9" s="7"/>
      <c r="K9" s="7"/>
      <c r="L9" s="7"/>
      <c r="M9" s="7">
        <v>122658</v>
      </c>
      <c r="N9" s="9">
        <v>0</v>
      </c>
      <c r="O9" s="7"/>
      <c r="P9" s="10">
        <v>0</v>
      </c>
    </row>
    <row r="10" spans="1:16" x14ac:dyDescent="0.2">
      <c r="A10" s="6">
        <v>2014</v>
      </c>
      <c r="B10" s="7">
        <v>244839</v>
      </c>
      <c r="C10" s="7"/>
      <c r="D10" s="7">
        <v>22946</v>
      </c>
      <c r="E10" s="7">
        <v>104595</v>
      </c>
      <c r="F10" s="7">
        <v>126475</v>
      </c>
      <c r="G10" s="7">
        <v>3405</v>
      </c>
      <c r="H10" s="9">
        <v>0</v>
      </c>
      <c r="I10" s="7">
        <v>61</v>
      </c>
      <c r="J10" s="7"/>
      <c r="K10" s="7"/>
      <c r="L10" s="7"/>
      <c r="M10" s="7">
        <v>109787</v>
      </c>
      <c r="N10" s="9">
        <v>0</v>
      </c>
      <c r="O10" s="7"/>
      <c r="P10" s="10">
        <v>0</v>
      </c>
    </row>
    <row r="11" spans="1:16" x14ac:dyDescent="0.2">
      <c r="A11" s="6"/>
      <c r="B11" s="7"/>
      <c r="C11" s="7"/>
      <c r="D11" s="7"/>
      <c r="E11" s="7"/>
      <c r="F11" s="7"/>
      <c r="G11" s="7"/>
      <c r="H11" s="9"/>
      <c r="I11" s="7"/>
      <c r="J11" s="7"/>
      <c r="K11" s="7"/>
      <c r="L11" s="7"/>
      <c r="M11" s="7"/>
      <c r="N11" s="9"/>
      <c r="O11" s="7"/>
      <c r="P11" s="10"/>
    </row>
    <row r="12" spans="1:16" x14ac:dyDescent="0.2">
      <c r="A12" s="6">
        <v>2015</v>
      </c>
      <c r="B12" s="7">
        <v>117674</v>
      </c>
      <c r="C12" s="7"/>
      <c r="D12" s="7">
        <v>47640</v>
      </c>
      <c r="E12" s="7">
        <v>132884</v>
      </c>
      <c r="F12" s="7">
        <v>313200</v>
      </c>
      <c r="G12" s="7">
        <v>34684</v>
      </c>
      <c r="H12" s="9">
        <v>0</v>
      </c>
      <c r="I12" s="7">
        <v>372</v>
      </c>
      <c r="J12" s="7"/>
      <c r="K12" s="7"/>
      <c r="L12" s="7"/>
      <c r="M12" s="7">
        <v>132294</v>
      </c>
      <c r="N12" s="9">
        <v>0</v>
      </c>
      <c r="O12" s="7"/>
      <c r="P12" s="10">
        <v>0</v>
      </c>
    </row>
    <row r="13" spans="1:16" x14ac:dyDescent="0.2">
      <c r="A13" s="6">
        <v>2016</v>
      </c>
      <c r="B13" s="7">
        <v>77076</v>
      </c>
      <c r="C13" s="7"/>
      <c r="D13" s="7">
        <v>96768</v>
      </c>
      <c r="E13" s="7">
        <v>156808</v>
      </c>
      <c r="F13" s="7">
        <v>285661</v>
      </c>
      <c r="G13" s="7"/>
      <c r="H13" s="9">
        <v>0</v>
      </c>
      <c r="I13" s="7"/>
      <c r="J13" s="7"/>
      <c r="K13" s="7">
        <v>1000</v>
      </c>
      <c r="L13" s="7"/>
      <c r="M13" s="7">
        <v>142474</v>
      </c>
      <c r="N13" s="9">
        <v>0</v>
      </c>
      <c r="O13" s="7"/>
      <c r="P13" s="10">
        <v>0</v>
      </c>
    </row>
    <row r="14" spans="1:16" x14ac:dyDescent="0.2">
      <c r="A14" s="6">
        <v>2017</v>
      </c>
      <c r="B14" s="7">
        <v>37814</v>
      </c>
      <c r="C14" s="7"/>
      <c r="D14" s="7">
        <v>121124</v>
      </c>
      <c r="E14" s="7">
        <v>292145</v>
      </c>
      <c r="F14" s="7">
        <v>178324</v>
      </c>
      <c r="G14" s="7"/>
      <c r="H14" s="9">
        <v>0</v>
      </c>
      <c r="I14" s="7"/>
      <c r="J14" s="7"/>
      <c r="K14" s="7"/>
      <c r="L14" s="7"/>
      <c r="M14" s="7">
        <v>109047</v>
      </c>
      <c r="N14" s="9">
        <v>0</v>
      </c>
      <c r="O14" s="7"/>
      <c r="P14" s="10">
        <v>0</v>
      </c>
    </row>
    <row r="15" spans="1:16" x14ac:dyDescent="0.2">
      <c r="A15" s="6">
        <v>2018</v>
      </c>
      <c r="B15" s="7">
        <v>7500</v>
      </c>
      <c r="C15" s="7"/>
      <c r="D15" s="7">
        <v>65479</v>
      </c>
      <c r="E15" s="7">
        <v>384928</v>
      </c>
      <c r="F15" s="7">
        <v>347241</v>
      </c>
      <c r="G15" s="7"/>
      <c r="H15" s="9">
        <v>0</v>
      </c>
      <c r="I15" s="7"/>
      <c r="J15" s="7"/>
      <c r="K15" s="7"/>
      <c r="L15" s="7"/>
      <c r="M15" s="7">
        <v>143256</v>
      </c>
      <c r="N15" s="9">
        <v>0</v>
      </c>
      <c r="O15" s="7"/>
      <c r="P15" s="10">
        <v>0</v>
      </c>
    </row>
    <row r="16" spans="1:16" x14ac:dyDescent="0.2">
      <c r="A16" s="6">
        <v>2019</v>
      </c>
      <c r="B16" s="7"/>
      <c r="C16" s="7"/>
      <c r="D16" s="7">
        <v>230953.68</v>
      </c>
      <c r="E16" s="7">
        <v>575309.29</v>
      </c>
      <c r="F16" s="7">
        <v>230923.58</v>
      </c>
      <c r="G16" s="7"/>
      <c r="H16" s="9">
        <v>0</v>
      </c>
      <c r="I16" s="7"/>
      <c r="J16" s="7"/>
      <c r="K16" s="7">
        <v>1200</v>
      </c>
      <c r="L16" s="7"/>
      <c r="M16" s="7">
        <v>172943.43</v>
      </c>
      <c r="N16" s="9">
        <v>0</v>
      </c>
      <c r="O16" s="7">
        <v>44998</v>
      </c>
      <c r="P16" s="10">
        <v>0</v>
      </c>
    </row>
    <row r="17" spans="1:16" x14ac:dyDescent="0.2">
      <c r="A17" s="6">
        <v>2020</v>
      </c>
      <c r="B17" s="7"/>
      <c r="C17" s="7"/>
      <c r="D17" s="7">
        <v>474408.69</v>
      </c>
      <c r="E17" s="7">
        <v>555294.56999999995</v>
      </c>
      <c r="F17" s="7">
        <v>298921.51</v>
      </c>
      <c r="G17" s="7"/>
      <c r="H17" s="9">
        <v>0</v>
      </c>
      <c r="I17" s="7"/>
      <c r="J17" s="7"/>
      <c r="K17" s="7"/>
      <c r="L17" s="7"/>
      <c r="M17" s="7">
        <v>207270.39</v>
      </c>
      <c r="N17" s="9">
        <v>0</v>
      </c>
      <c r="O17" s="7">
        <v>112449</v>
      </c>
      <c r="P17" s="10">
        <v>0</v>
      </c>
    </row>
    <row r="18" spans="1:16" x14ac:dyDescent="0.2">
      <c r="A18" s="6">
        <v>2021</v>
      </c>
      <c r="B18" s="7"/>
      <c r="C18" s="7"/>
      <c r="D18" s="7">
        <v>650697.05000000005</v>
      </c>
      <c r="E18" s="7">
        <v>649229.81000000006</v>
      </c>
      <c r="F18" s="7">
        <v>599994.69999999995</v>
      </c>
      <c r="G18" s="7"/>
      <c r="H18" s="9">
        <v>0</v>
      </c>
      <c r="I18" s="7"/>
      <c r="J18" s="7"/>
      <c r="K18" s="7"/>
      <c r="L18" s="7"/>
      <c r="M18" s="7">
        <v>170913.36</v>
      </c>
      <c r="N18" s="9">
        <v>0</v>
      </c>
      <c r="O18" s="7">
        <v>193881</v>
      </c>
      <c r="P18" s="10">
        <v>0</v>
      </c>
    </row>
    <row r="19" spans="1:16" x14ac:dyDescent="0.2">
      <c r="A19" s="6">
        <v>2022</v>
      </c>
      <c r="B19" s="7"/>
      <c r="C19" s="7"/>
      <c r="D19" s="7">
        <v>419332.21</v>
      </c>
      <c r="E19" s="7">
        <v>704955</v>
      </c>
      <c r="F19" s="7">
        <v>415573.75</v>
      </c>
      <c r="G19" s="7"/>
      <c r="H19" s="9">
        <v>0</v>
      </c>
      <c r="I19" s="7"/>
      <c r="J19" s="7"/>
      <c r="K19" s="7"/>
      <c r="L19" s="7"/>
      <c r="M19" s="7">
        <v>219690.11</v>
      </c>
      <c r="N19" s="9">
        <v>0</v>
      </c>
      <c r="O19" s="7">
        <v>188931.6</v>
      </c>
      <c r="P19" s="10">
        <v>0</v>
      </c>
    </row>
    <row r="20" spans="1:16" x14ac:dyDescent="0.2">
      <c r="A20" s="6">
        <v>2023</v>
      </c>
      <c r="B20" s="7"/>
      <c r="C20" s="7"/>
      <c r="D20" s="7">
        <v>56422.34</v>
      </c>
      <c r="E20" s="7">
        <v>895993.08</v>
      </c>
      <c r="F20" s="7">
        <v>418661.52</v>
      </c>
      <c r="G20" s="7"/>
      <c r="H20" s="9">
        <v>0</v>
      </c>
      <c r="I20" s="7">
        <v>427</v>
      </c>
      <c r="J20" s="7"/>
      <c r="K20" s="7"/>
      <c r="L20" s="7"/>
      <c r="M20" s="7">
        <v>299064.98</v>
      </c>
      <c r="N20" s="9">
        <v>0</v>
      </c>
      <c r="O20" s="7">
        <v>178530</v>
      </c>
      <c r="P20" s="10">
        <v>0</v>
      </c>
    </row>
    <row r="21" spans="1:16" x14ac:dyDescent="0.2">
      <c r="A21" s="15">
        <v>2024</v>
      </c>
      <c r="B21" s="7"/>
      <c r="C21" s="7">
        <v>254191.71</v>
      </c>
      <c r="D21" s="7">
        <v>40007.93</v>
      </c>
      <c r="E21" s="7">
        <v>1081136.6499999999</v>
      </c>
      <c r="F21" s="7">
        <v>891531.58</v>
      </c>
      <c r="G21" s="7"/>
      <c r="H21" s="7">
        <v>0</v>
      </c>
      <c r="I21" s="7">
        <v>75204.100000000006</v>
      </c>
      <c r="J21" s="7">
        <v>11095.58</v>
      </c>
      <c r="K21" s="7">
        <v>76984.240000000005</v>
      </c>
      <c r="L21" s="7">
        <v>63507.08</v>
      </c>
      <c r="M21" s="7">
        <v>506610.55</v>
      </c>
      <c r="N21" s="7">
        <v>0</v>
      </c>
      <c r="O21" s="7">
        <v>189490.67</v>
      </c>
      <c r="P21" s="7">
        <v>0</v>
      </c>
    </row>
    <row r="22" spans="1:16" s="14" customFormat="1" ht="15" x14ac:dyDescent="0.25">
      <c r="A22" s="16" t="s">
        <v>26</v>
      </c>
      <c r="B22" s="17">
        <f t="shared" ref="B22:P22" si="0">SUM(B2:B21)</f>
        <v>1758701</v>
      </c>
      <c r="C22" s="17">
        <f t="shared" si="0"/>
        <v>254191.71</v>
      </c>
      <c r="D22" s="17">
        <f t="shared" si="0"/>
        <v>2300910.9</v>
      </c>
      <c r="E22" s="17">
        <f t="shared" si="0"/>
        <v>6364683.4000000004</v>
      </c>
      <c r="F22" s="17">
        <f t="shared" si="0"/>
        <v>4229905.6399999997</v>
      </c>
      <c r="G22" s="17">
        <f t="shared" si="0"/>
        <v>100778</v>
      </c>
      <c r="H22" s="17">
        <f t="shared" si="0"/>
        <v>0</v>
      </c>
      <c r="I22" s="17">
        <f t="shared" si="0"/>
        <v>109409.1</v>
      </c>
      <c r="J22" s="17">
        <f t="shared" si="0"/>
        <v>11095.58</v>
      </c>
      <c r="K22" s="17">
        <f t="shared" si="0"/>
        <v>79184.240000000005</v>
      </c>
      <c r="L22" s="17">
        <f t="shared" si="0"/>
        <v>63507.08</v>
      </c>
      <c r="M22" s="17">
        <f t="shared" si="0"/>
        <v>2340008.8199999994</v>
      </c>
      <c r="N22" s="17">
        <f t="shared" si="0"/>
        <v>0</v>
      </c>
      <c r="O22" s="17">
        <f t="shared" si="0"/>
        <v>908280.27</v>
      </c>
      <c r="P22" s="17">
        <f t="shared" si="0"/>
        <v>0</v>
      </c>
    </row>
    <row r="24" spans="1:16" ht="15" thickBot="1" x14ac:dyDescent="0.25"/>
    <row r="25" spans="1:16" ht="15.75" thickBot="1" x14ac:dyDescent="0.3">
      <c r="A25" s="11" t="s">
        <v>19</v>
      </c>
      <c r="B25" s="12" t="s">
        <v>20</v>
      </c>
      <c r="C25" s="12" t="s">
        <v>21</v>
      </c>
      <c r="D25" s="12" t="s">
        <v>22</v>
      </c>
      <c r="E25" s="12" t="s">
        <v>7</v>
      </c>
      <c r="F25" s="12" t="s">
        <v>8</v>
      </c>
      <c r="G25" s="12" t="s">
        <v>23</v>
      </c>
      <c r="H25" s="12" t="s">
        <v>10</v>
      </c>
      <c r="I25" s="12" t="s">
        <v>11</v>
      </c>
      <c r="J25" s="12" t="s">
        <v>12</v>
      </c>
      <c r="K25" s="12" t="s">
        <v>13</v>
      </c>
      <c r="L25" s="12" t="s">
        <v>14</v>
      </c>
      <c r="M25" s="12" t="s">
        <v>24</v>
      </c>
      <c r="N25" s="12" t="s">
        <v>16</v>
      </c>
      <c r="O25" s="12" t="s">
        <v>17</v>
      </c>
      <c r="P25" s="13" t="s">
        <v>25</v>
      </c>
    </row>
    <row r="26" spans="1:16" x14ac:dyDescent="0.2">
      <c r="A26" s="6"/>
      <c r="B26" s="7"/>
      <c r="C26" s="7"/>
      <c r="D26" s="7"/>
      <c r="E26" s="7"/>
      <c r="F26" s="7"/>
      <c r="G26" s="7"/>
      <c r="H26" s="9"/>
      <c r="I26" s="7"/>
      <c r="J26" s="7"/>
      <c r="K26" s="7"/>
      <c r="L26" s="7"/>
      <c r="M26" s="7"/>
      <c r="N26" s="9"/>
      <c r="O26" s="7"/>
      <c r="P26" s="10"/>
    </row>
    <row r="27" spans="1:16" x14ac:dyDescent="0.2">
      <c r="A27" s="6">
        <v>2015</v>
      </c>
      <c r="B27" s="7">
        <v>117674</v>
      </c>
      <c r="C27" s="7"/>
      <c r="D27" s="7">
        <v>47640</v>
      </c>
      <c r="E27" s="7">
        <v>132884</v>
      </c>
      <c r="F27" s="7">
        <v>313200</v>
      </c>
      <c r="G27" s="7">
        <v>34684</v>
      </c>
      <c r="H27" s="9">
        <v>0</v>
      </c>
      <c r="I27" s="7">
        <v>372</v>
      </c>
      <c r="J27" s="7"/>
      <c r="K27" s="7"/>
      <c r="L27" s="7"/>
      <c r="M27" s="7">
        <v>132294</v>
      </c>
      <c r="N27" s="9">
        <v>0</v>
      </c>
      <c r="O27" s="7"/>
      <c r="P27" s="10">
        <v>0</v>
      </c>
    </row>
    <row r="28" spans="1:16" x14ac:dyDescent="0.2">
      <c r="A28" s="6">
        <v>2016</v>
      </c>
      <c r="B28" s="7">
        <v>77076</v>
      </c>
      <c r="C28" s="7"/>
      <c r="D28" s="7">
        <v>96768</v>
      </c>
      <c r="E28" s="7">
        <v>156808</v>
      </c>
      <c r="F28" s="7">
        <v>285661</v>
      </c>
      <c r="G28" s="7"/>
      <c r="H28" s="9">
        <v>0</v>
      </c>
      <c r="I28" s="7"/>
      <c r="J28" s="7"/>
      <c r="K28" s="7">
        <v>1000</v>
      </c>
      <c r="L28" s="7"/>
      <c r="M28" s="7">
        <v>142474</v>
      </c>
      <c r="N28" s="9">
        <v>0</v>
      </c>
      <c r="O28" s="7"/>
      <c r="P28" s="10">
        <v>0</v>
      </c>
    </row>
    <row r="29" spans="1:16" x14ac:dyDescent="0.2">
      <c r="A29" s="6">
        <v>2017</v>
      </c>
      <c r="B29" s="7">
        <v>37814</v>
      </c>
      <c r="C29" s="7"/>
      <c r="D29" s="7">
        <v>121124</v>
      </c>
      <c r="E29" s="7">
        <v>292145</v>
      </c>
      <c r="F29" s="7">
        <v>178324</v>
      </c>
      <c r="G29" s="7"/>
      <c r="H29" s="9">
        <v>0</v>
      </c>
      <c r="I29" s="7"/>
      <c r="J29" s="7"/>
      <c r="K29" s="7"/>
      <c r="L29" s="7"/>
      <c r="M29" s="7">
        <v>109047</v>
      </c>
      <c r="N29" s="9">
        <v>0</v>
      </c>
      <c r="O29" s="7"/>
      <c r="P29" s="10">
        <v>0</v>
      </c>
    </row>
    <row r="30" spans="1:16" x14ac:dyDescent="0.2">
      <c r="A30" s="6">
        <v>2018</v>
      </c>
      <c r="B30" s="7">
        <v>7500</v>
      </c>
      <c r="C30" s="7"/>
      <c r="D30" s="7">
        <v>65479</v>
      </c>
      <c r="E30" s="7">
        <v>384928</v>
      </c>
      <c r="F30" s="7">
        <v>347241</v>
      </c>
      <c r="G30" s="7"/>
      <c r="H30" s="9">
        <v>0</v>
      </c>
      <c r="I30" s="7"/>
      <c r="J30" s="7"/>
      <c r="K30" s="7"/>
      <c r="L30" s="7"/>
      <c r="M30" s="7">
        <v>143256</v>
      </c>
      <c r="N30" s="9">
        <v>0</v>
      </c>
      <c r="O30" s="7"/>
      <c r="P30" s="10">
        <v>0</v>
      </c>
    </row>
    <row r="31" spans="1:16" x14ac:dyDescent="0.2">
      <c r="A31" s="6">
        <v>2019</v>
      </c>
      <c r="B31" s="7"/>
      <c r="C31" s="7"/>
      <c r="D31" s="7">
        <v>230953.68</v>
      </c>
      <c r="E31" s="7">
        <v>575309.29</v>
      </c>
      <c r="F31" s="7">
        <v>230923.58</v>
      </c>
      <c r="G31" s="7"/>
      <c r="H31" s="9">
        <v>0</v>
      </c>
      <c r="I31" s="7"/>
      <c r="J31" s="7"/>
      <c r="K31" s="7">
        <v>1200</v>
      </c>
      <c r="L31" s="7"/>
      <c r="M31" s="7">
        <v>172943.43</v>
      </c>
      <c r="N31" s="9">
        <v>0</v>
      </c>
      <c r="O31" s="7">
        <v>44998</v>
      </c>
      <c r="P31" s="10">
        <v>0</v>
      </c>
    </row>
    <row r="32" spans="1:16" x14ac:dyDescent="0.2">
      <c r="A32" s="6">
        <v>2020</v>
      </c>
      <c r="B32" s="7"/>
      <c r="C32" s="7"/>
      <c r="D32" s="7">
        <v>474408.69</v>
      </c>
      <c r="E32" s="7">
        <v>555294.56999999995</v>
      </c>
      <c r="F32" s="7">
        <v>298921.51</v>
      </c>
      <c r="G32" s="7"/>
      <c r="H32" s="9">
        <v>0</v>
      </c>
      <c r="I32" s="7"/>
      <c r="J32" s="7"/>
      <c r="K32" s="7"/>
      <c r="L32" s="7"/>
      <c r="M32" s="7">
        <v>207270.39</v>
      </c>
      <c r="N32" s="9">
        <v>0</v>
      </c>
      <c r="O32" s="7">
        <v>112449</v>
      </c>
      <c r="P32" s="10">
        <v>0</v>
      </c>
    </row>
    <row r="33" spans="1:16" x14ac:dyDescent="0.2">
      <c r="A33" s="6">
        <v>2021</v>
      </c>
      <c r="B33" s="7"/>
      <c r="C33" s="7"/>
      <c r="D33" s="7">
        <v>650697.05000000005</v>
      </c>
      <c r="E33" s="7">
        <v>649229.81000000006</v>
      </c>
      <c r="F33" s="7">
        <v>599994.69999999995</v>
      </c>
      <c r="G33" s="7"/>
      <c r="H33" s="9">
        <v>0</v>
      </c>
      <c r="I33" s="7"/>
      <c r="J33" s="7"/>
      <c r="K33" s="7"/>
      <c r="L33" s="7"/>
      <c r="M33" s="7">
        <v>170913.36</v>
      </c>
      <c r="N33" s="9">
        <v>0</v>
      </c>
      <c r="O33" s="7">
        <v>193881</v>
      </c>
      <c r="P33" s="10">
        <v>0</v>
      </c>
    </row>
    <row r="34" spans="1:16" x14ac:dyDescent="0.2">
      <c r="A34" s="6">
        <v>2022</v>
      </c>
      <c r="B34" s="7"/>
      <c r="C34" s="7"/>
      <c r="D34" s="7">
        <v>419332.21</v>
      </c>
      <c r="E34" s="7">
        <v>704955</v>
      </c>
      <c r="F34" s="7">
        <v>415573.75</v>
      </c>
      <c r="G34" s="7"/>
      <c r="H34" s="9">
        <v>0</v>
      </c>
      <c r="I34" s="7"/>
      <c r="J34" s="7"/>
      <c r="K34" s="7"/>
      <c r="L34" s="7"/>
      <c r="M34" s="7">
        <v>219690.11</v>
      </c>
      <c r="N34" s="9">
        <v>0</v>
      </c>
      <c r="O34" s="7">
        <v>188931.6</v>
      </c>
      <c r="P34" s="10">
        <v>0</v>
      </c>
    </row>
    <row r="35" spans="1:16" x14ac:dyDescent="0.2">
      <c r="A35" s="6">
        <v>2023</v>
      </c>
      <c r="B35" s="7"/>
      <c r="C35" s="7"/>
      <c r="D35" s="7">
        <v>56422.34</v>
      </c>
      <c r="E35" s="7">
        <v>895993.08</v>
      </c>
      <c r="F35" s="7">
        <v>418661.52</v>
      </c>
      <c r="G35" s="7"/>
      <c r="H35" s="9">
        <v>0</v>
      </c>
      <c r="I35" s="7">
        <v>427</v>
      </c>
      <c r="J35" s="7"/>
      <c r="K35" s="7"/>
      <c r="L35" s="7"/>
      <c r="M35" s="7">
        <v>299064.98</v>
      </c>
      <c r="N35" s="9">
        <v>0</v>
      </c>
      <c r="O35" s="7">
        <v>178530</v>
      </c>
      <c r="P35" s="10">
        <v>0</v>
      </c>
    </row>
    <row r="36" spans="1:16" x14ac:dyDescent="0.2">
      <c r="A36" s="15">
        <v>2024</v>
      </c>
      <c r="B36" s="7"/>
      <c r="C36" s="7">
        <v>254191.71</v>
      </c>
      <c r="D36" s="7">
        <v>40007.93</v>
      </c>
      <c r="E36" s="7">
        <v>1081136.6499999999</v>
      </c>
      <c r="F36" s="7">
        <v>891531.58</v>
      </c>
      <c r="G36" s="7"/>
      <c r="H36" s="7">
        <v>0</v>
      </c>
      <c r="I36" s="7">
        <v>75204.100000000006</v>
      </c>
      <c r="J36" s="7">
        <v>11095.58</v>
      </c>
      <c r="K36" s="7">
        <v>76984.240000000005</v>
      </c>
      <c r="L36" s="7">
        <v>63507.08</v>
      </c>
      <c r="M36" s="7">
        <v>506610.55</v>
      </c>
      <c r="N36" s="7">
        <v>0</v>
      </c>
      <c r="O36" s="7">
        <v>189490.67</v>
      </c>
      <c r="P36" s="7">
        <v>0</v>
      </c>
    </row>
    <row r="37" spans="1:16" ht="15" x14ac:dyDescent="0.25">
      <c r="A37" s="16" t="s">
        <v>26</v>
      </c>
      <c r="B37" s="17">
        <f t="shared" ref="B37:P37" si="1">SUM(B26:B36)</f>
        <v>240064</v>
      </c>
      <c r="C37" s="17">
        <f t="shared" si="1"/>
        <v>254191.71</v>
      </c>
      <c r="D37" s="17">
        <f t="shared" si="1"/>
        <v>2202832.9</v>
      </c>
      <c r="E37" s="17">
        <f t="shared" si="1"/>
        <v>5428683.4000000004</v>
      </c>
      <c r="F37" s="17">
        <f t="shared" si="1"/>
        <v>3980032.64</v>
      </c>
      <c r="G37" s="17">
        <f t="shared" si="1"/>
        <v>34684</v>
      </c>
      <c r="H37" s="17">
        <f t="shared" si="1"/>
        <v>0</v>
      </c>
      <c r="I37" s="17">
        <f t="shared" si="1"/>
        <v>76003.100000000006</v>
      </c>
      <c r="J37" s="17">
        <f t="shared" si="1"/>
        <v>11095.58</v>
      </c>
      <c r="K37" s="17">
        <f t="shared" si="1"/>
        <v>79184.240000000005</v>
      </c>
      <c r="L37" s="17">
        <f t="shared" si="1"/>
        <v>63507.08</v>
      </c>
      <c r="M37" s="17">
        <f t="shared" si="1"/>
        <v>2103563.8199999998</v>
      </c>
      <c r="N37" s="17">
        <f t="shared" si="1"/>
        <v>0</v>
      </c>
      <c r="O37" s="17">
        <f t="shared" si="1"/>
        <v>908280.27</v>
      </c>
      <c r="P37" s="17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טבלה מרכזת</vt:lpstr>
      <vt:lpstr>פירוט תשלומים</vt:lpstr>
    </vt:vector>
  </TitlesOfParts>
  <Company>btl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יפי גוטליב</dc:creator>
  <cp:lastModifiedBy>גלית גבאי</cp:lastModifiedBy>
  <cp:lastPrinted>2025-03-20T07:18:18Z</cp:lastPrinted>
  <dcterms:created xsi:type="dcterms:W3CDTF">2025-03-19T06:19:58Z</dcterms:created>
  <dcterms:modified xsi:type="dcterms:W3CDTF">2025-03-23T08:00:31Z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-112268465</vt:i4>
  </property>
  <property fmtid="{D5CDD505-2E9C-101B-9397-08002B2CF9AE}" pid="3" name="_NewReviewCycle">
    <vt:lpwstr/>
  </property>
  <property fmtid="{D5CDD505-2E9C-101B-9397-08002B2CF9AE}" pid="4" name="_EmailSubject">
    <vt:lpwstr>התנועה לחופש המידע - רשימת עורכי דין</vt:lpwstr>
  </property>
  <property fmtid="{D5CDD505-2E9C-101B-9397-08002B2CF9AE}" pid="5" name="_AuthorEmail">
    <vt:lpwstr>galet_gabay@snifim.blroot</vt:lpwstr>
  </property>
  <property fmtid="{D5CDD505-2E9C-101B-9397-08002B2CF9AE}" pid="6" name="_AuthorEmailDisplayName">
    <vt:lpwstr>גלית גבאי</vt:lpwstr>
  </property>
</Properties>
</file>