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GTLUNOT\אגף שירות\חופש מידע\יומנים\יומני שרון אלרעי פרייס\"/>
    </mc:Choice>
  </mc:AlternateContent>
  <bookViews>
    <workbookView xWindow="0" yWindow="0" windowWidth="19200" windowHeight="6585" activeTab="0"/>
  </bookViews>
  <sheets>
    <sheet name="נובמבר21-פברואר22" sheetId="1" r:id="rId3"/>
  </sheets>
  <definedNames/>
  <calcPr calcId="162913"/>
</workbook>
</file>

<file path=xl/calcChain.xml><?xml version="1.0" encoding="utf-8"?>
<calcChain xmlns="http://schemas.openxmlformats.org/spreadsheetml/2006/main">
  <c r="A1465" i="1" l="1"/>
</calcChain>
</file>

<file path=xl/sharedStrings.xml><?xml version="1.0" encoding="utf-8"?>
<sst xmlns="http://schemas.openxmlformats.org/spreadsheetml/2006/main" count="4862" uniqueCount="2149">
  <si>
    <t>נושא</t>
  </si>
  <si>
    <t>תאריך התחלה</t>
  </si>
  <si>
    <t>שעת התחלה</t>
  </si>
  <si>
    <t>תאריך סיום</t>
  </si>
  <si>
    <t>שעת סיום</t>
  </si>
  <si>
    <t>מארגן הפגישה</t>
  </si>
  <si>
    <t>משתתפים דרושים</t>
  </si>
  <si>
    <t>מיקום</t>
  </si>
  <si>
    <t xml:space="preserve">בZOOM  הערכת מצב בראשות פרופ' סלמאן זרקא </t>
  </si>
  <si>
    <t>פרופ סלמאן זרקא</t>
  </si>
  <si>
    <t xml:space="preserve">מצ"ב קישור לזום </t>
  </si>
  <si>
    <t xml:space="preserve">מבוטל-פגישת זום בנושא שולחן חורף  מרכזי לשנת 2021-22 </t>
  </si>
  <si>
    <t>ורד עזרא</t>
  </si>
  <si>
    <t xml:space="preserve">בהשתתפות המנכ"ל-פגישת זום בנושא שולחן חורף  מרכזי לשנת 2021-22 </t>
  </si>
  <si>
    <t>מצ"ב קישור לזום</t>
  </si>
  <si>
    <t>עבודה על נוהל מחלים</t>
  </si>
  <si>
    <t>בזום ישיבה שרון, אילנה, רחלי</t>
  </si>
  <si>
    <t>שרון אלרעי פרייס</t>
  </si>
  <si>
    <t>נחמן אש פרופ'</t>
  </si>
  <si>
    <t>נעה טריקי;שרון אלרעי פרייס;קרן מזרחי;אסנת לוקסנבורג ד'ר;ליאורה נעים</t>
  </si>
  <si>
    <t>נסיעה</t>
  </si>
  <si>
    <t>שרון אלרעי - שוטף</t>
  </si>
  <si>
    <t>שרון אלרעי פרייס;קרן מזרחי;נעה טריקי</t>
  </si>
  <si>
    <t>אצל המנכל</t>
  </si>
  <si>
    <t>ביקור במפקדת אלון  בצממים  משתתפים: שרון, אילנה, בלה (לא משתתפת)</t>
  </si>
  <si>
    <t>אילנה גנס;בלה אלרן;אורית אלקסלסי</t>
  </si>
  <si>
    <t>אצל שרון פ.ע עמיר + לילה(בזום)  בנושא: מפרץ חיפה</t>
  </si>
  <si>
    <t>צילומים</t>
  </si>
  <si>
    <t>בזום שיחה בנושא האצת הקמת מכ"ם משתתפים: שרון, שני ואנשיה, ורד, אורית, שירה, רון, שובל, רחלי, ליה, אדוה/נועה, אלעד, שרה</t>
  </si>
  <si>
    <t xml:space="preserve"> במשלט פ.ע עם שובל (יש גם קישור למידת הצורך)</t>
  </si>
  <si>
    <t>אצל שרון פ.ע אמיליה+ רועי</t>
  </si>
  <si>
    <t>אמיליה אניס;מימי שבתאי;רועי סינגר;רועי סינגר - בית</t>
  </si>
  <si>
    <t>קרן</t>
  </si>
  <si>
    <t>Confidential Discussions: Israel – UK – US CDC</t>
  </si>
  <si>
    <t>Mahon, Barbara (CDC/DDID/NCIRD/OD)</t>
  </si>
  <si>
    <t>Microsoft Teams Meeting</t>
  </si>
  <si>
    <t>דיון המשך בנושא היערכות מסכמת למתווה התיירות בראשות הממונה על ההתגוננות משה אדרי - משתתפים: אשי, זרקא ושרון</t>
  </si>
  <si>
    <t>גבריאלה אליהו</t>
  </si>
  <si>
    <t>פרופ סלמאן זרקא;לין ששון;אשר שלמון;קרני ברזיס;שרון אלרעי פרייס;קרן מזרחי</t>
  </si>
  <si>
    <t>ZOOM</t>
  </si>
  <si>
    <t xml:space="preserve">FW: 16:30-17:30 הערכות לשינוי מתווה כניסת זרים לישראל </t>
  </si>
  <si>
    <t>שחר דני</t>
  </si>
  <si>
    <t>המשך שיח עם הCDC   בהשתתפות: זרקא, אסנת, בעז, רון מילא, אמיליה, שרון</t>
  </si>
  <si>
    <t>קישור לזום בגוף הפגישה</t>
  </si>
  <si>
    <t>בZOOM( בראשות מנכל) בנושא: הצעת מחליטים מפרץ חיפה בהשתתפות: רון, שרון, אילנה גנס, מיכל גולדברג, טליה, דן</t>
  </si>
  <si>
    <t>רון קורמוס;נעה טריקי;שרון אלרעי פרייס;קרן מזרחי;מיכל גולדברג;טליה אגמון;דן לסרי;אילנה גנס</t>
  </si>
  <si>
    <t xml:space="preserve">ראיון טלפוני ראיון מגזין הארץ עם אורנה יצחקי </t>
  </si>
  <si>
    <t>ניחום אבלים - את נועה חסדאי בהאוזנר 2, ת"א קומה 3 דירה 10</t>
  </si>
  <si>
    <t>שיחה טלפונית רבע שעה דינה תחייג לנייד של שרון</t>
  </si>
  <si>
    <t>ד'ר דינה צימרמן;אביבה אוליאל</t>
  </si>
  <si>
    <t>דיון אודות העסקת אחיות פמי בפקער</t>
  </si>
  <si>
    <t xml:space="preserve">שיחת זום דחופה בנושא: "תוכנת שמים וחברת מטרקס" משתתפים: שרון, עפרה, איתי, שי , אהוד, ברק, </t>
  </si>
  <si>
    <t>‏‏בוטלה: הכנה לשיחה עם רה״מ וקופות החולים</t>
  </si>
  <si>
    <t>ניצן הורביץ</t>
  </si>
  <si>
    <t>ליאור ברק;שרון אלרעי פרייס;נעה טריקי;רן רידניק;ד"ר הגר מזרחי;פרופ סלמאן זרקא;נחמן אש פרופ';רון קורמוס;קרן מזרחי;הדר אלעד</t>
  </si>
  <si>
    <t xml:space="preserve">זום- קישור מצורף </t>
  </si>
  <si>
    <t>יום שבת 26/2</t>
  </si>
  <si>
    <t>זום שישי 25/2</t>
  </si>
  <si>
    <t>זום פתוח 24/2 חמישי</t>
  </si>
  <si>
    <t>שיחה בראשות רוהמ בהשתתפות מנהלי קופות החולים</t>
  </si>
  <si>
    <t>טלפוני!!! 20:30 בידיוק!!!!</t>
  </si>
  <si>
    <t>דיון בזום בנושא היערכות מסכמת למתווה התיירות בראשות אדרי      משתתפים: זרקא, שרון ואשי</t>
  </si>
  <si>
    <t>פרופ סלמאן זרקא;לין ששון;שרון אלרעי פרייס;קרן מזרחי;אשר שלמון;קרני ברזיס</t>
  </si>
  <si>
    <t>שיחת זום הכנה לדיון בערב עם מורי דרך משתתפים: שרון, יובל</t>
  </si>
  <si>
    <t>נעה טריקי;שרון אלרעי פרייס;קרן מזרחי;לין ששון;פרופ סלמאן זרקא;ברק שוקרון;רונה קייזר;רוחמה אמור;אפרת אפללו ד'ר;ערן זליגמן;דורון קהלני;חיים הופרט;יעל קאלק</t>
  </si>
  <si>
    <t>פגישה עם איתן זלינגר (לאחר ההרצאה- בכנס)</t>
  </si>
  <si>
    <t>יובל אדמתי</t>
  </si>
  <si>
    <t>שיחה יומית בזום בנושא סטטוס אומיקרון + ריצוף משתתפים: שרון, עפרה, שובל, אהוד, שלומי,  יובל,אשי, אילנה, שרון, גל,  גנאדי, אבי, ברק, דן, שי, ליאור, עירם</t>
  </si>
  <si>
    <t>בזום שיחה בנושא: לפיתוח מפרץ חיפה משתתפים: שרון, יובל, סוניה, איזבלה, מיכל,יהונתן , לילה</t>
  </si>
  <si>
    <t>דיון מס' 46 משותף לצט"מ ולצוות המייעץ לחיסוני הקורונה - 27.2.2022</t>
  </si>
  <si>
    <t>חנה צפריר</t>
  </si>
  <si>
    <t xml:space="preserve">זום (בראשות מנכל) בנושא: משבר חריף בתחום מצבת כח אדם במעבדות הרפואיות הציבוריות     </t>
  </si>
  <si>
    <t>רותי ישי;שרון אלרעי פרייס;קרן מזרחי;שני שרביט;שירה חטבי;נעה טריקי;מאיה גולן</t>
  </si>
  <si>
    <t>ישיבת הכנה לדיון אצל אדרי</t>
  </si>
  <si>
    <t>רחל מנדלוביץ;דניאל דרעי;ארז הראל;עדי אטדגי שיזגל;מיכל ברז;ערן זליגמן;שרון אלרעי פרייס;אלעד שלזינגר;אילנה גנס;קרן מזרחי</t>
  </si>
  <si>
    <t>זום - קישור ישלח בהמשך</t>
  </si>
  <si>
    <t>נעה טריקי;לין ששון;פרופ סלמאן זרקא;יובל בן הרוש - מכלול תעופה;אשר שלמון;קרני ברזיס;שרון אלרעי פרייס;קרן מזרחי</t>
  </si>
  <si>
    <t>נעה טריקי;שרון אלרעי פרייס;קרן מזרחי;לין ששון;פרופ סלמאן זרקא;דניאל דרעי;ערן זליגמן</t>
  </si>
  <si>
    <t>בניין משרד הביטחון , קומה 3</t>
  </si>
  <si>
    <t>בזום הכנה לדיון מחר אצל אדרי משתתפים: שרון, איתי, אלעד</t>
  </si>
  <si>
    <t>שיחת זום בנושא: הערכות תמרוקים ושירות מזון בעניין CBD משתתפים: שרון, אסנת, רינת, פנינה</t>
  </si>
  <si>
    <t>FW: FW: היערכות מערכת הבריאות לשינוי האקלים - מפגש עם אנשי אקדמיה</t>
  </si>
  <si>
    <t>הראל בן מיכאל</t>
  </si>
  <si>
    <t>זום - קישור בזימון</t>
  </si>
  <si>
    <t>הכנה לחתמצ</t>
  </si>
  <si>
    <t>זום</t>
  </si>
  <si>
    <t>זום ראשון 20/2</t>
  </si>
  <si>
    <t xml:space="preserve">חתמצ מצומצם בראשות רוהמ </t>
  </si>
  <si>
    <t>שרון אלרעי פרייס;פרופ סלמאן זרקא;נעה טריקי;רון קורמוס;נחמן אש פרופ';תבור להט</t>
  </si>
  <si>
    <t>לשכת רה"מ, ירושלים</t>
  </si>
  <si>
    <t>Canceled: המשך חתמצ זום בראשות רוהמ</t>
  </si>
  <si>
    <t>נחמן אש פרופ';תבור להט;נעה טריקי;שרון אלרעי פרייס;פרופ סלמאן זרקא;רון קורמוס</t>
  </si>
  <si>
    <t>זום- קישור מצורף</t>
  </si>
  <si>
    <t>בZOOM ( בראשות מנכל) בנושא: המשך - שחיקה בהשתתפות: שני, ורד מדמון, ספי, רן, ליאור, הגר, אסנת, שושי, חיים,שרון</t>
  </si>
  <si>
    <t>קישור לזום יועבר בהמשך</t>
  </si>
  <si>
    <t>דיון אודות עתיד הוראת השעה של בדיקות אנטיגן</t>
  </si>
  <si>
    <t>שרון אלרעי פרייס;אילנה גנס;טל פוקס;מיכל גולדברג</t>
  </si>
  <si>
    <t>בזום מדיניות הכניסה לישראל משתתפים: שרון, אשי, אילנה, רחלי, יובל, טל, טלי</t>
  </si>
  <si>
    <t>בZOOM ( בראשות מנכל) בנושא: שחיקה בהשתתפות: שני, ורד מדמון, ספי, רן, ליאור, הגר, אסנת, שושי, חיים,שרון</t>
  </si>
  <si>
    <t>נעה טריקי;שני שרביט;שירה חטבי;ורד מדמון קויתי;אורית זרגרי;ספי מנדלוביץ;עדי הרוש;רן רידניק;מירב יעקובי;ליאור ברק;יפה שמעוני;ד"ר הגר מזרחי;ז'קלין אילוז;אסנת לוקסנבורג ד'ר;ליאורה נעים;שושי גולדברג;שני לוי - סיעוד;חיים הופרט;יעל קאלק;שרון אלרעי פרייס;קרן מזרחי</t>
  </si>
  <si>
    <t>בZOOM ( בראשות מנכל) בנושא: מתווה קרוזים בהשתתפות: סלמאן, טל פוקס, מיכל גולדברג, דן, אשי, יובל בן הרוש, שרון אלרעי, רון</t>
  </si>
  <si>
    <t>נעה טריקי;פרופ סלמאן זרקא;לין ששון;טל פוקס;מיכל גולדברג;דן לסרי;אשר שלמון;יובל בן הרוש - מכלול תעופה;שרון אלרעי פרייס;קרן מזרחי;רון קורמוס</t>
  </si>
  <si>
    <t>דיון בנושא היערכות בין הגלים ותיירות</t>
  </si>
  <si>
    <t>שרון אלרעי פרייס;רון קורמוס;נחמן אש פרופ';שחר כהן;טל פוקס;אשר שלמון;פרופ סלמאן זרקא;נעה טריקי;מיכל גולדברג;קרן מזרחי</t>
  </si>
  <si>
    <t>זום- קישור מצורף.</t>
  </si>
  <si>
    <t>וובינר 'מפנדמיה לאנדמיה'</t>
  </si>
  <si>
    <t>Canceled: חיתוך מצב לאומי בזום</t>
  </si>
  <si>
    <t>זום שבת 19/2</t>
  </si>
  <si>
    <t>זום שישי 18/2</t>
  </si>
  <si>
    <t>זום 17/2 חמישי</t>
  </si>
  <si>
    <t>בZOOM ( בראשות מנכל) בנושא: תיירות חול בהשתתפות: זרקא, רון, אשי, שרון, יובל, מיכל גולדברג</t>
  </si>
  <si>
    <t>נעה טריקי;פרופ סלמאן זרקא;לין ששון;רון קורמוס;אשר שלמון;שרון אלרעי פרייס;קרן מזרחי;יובל בן הרוש - מכלול תעופה;מיכל גולדברג;מיכל כהן1</t>
  </si>
  <si>
    <t>טל פוקס</t>
  </si>
  <si>
    <t>זום בנושא התנהלות הכנסת</t>
  </si>
  <si>
    <t>מירי כהן</t>
  </si>
  <si>
    <t>שרון אלרעי בחופש  20/2</t>
  </si>
  <si>
    <t>בZOOM ( בראשות מנכל) בנושא: פקיעת מצב חירום ב1.3 בהשתתפות: זרקא, שרון, רון קורמוס, שחר כהן, מיכל גולדברג</t>
  </si>
  <si>
    <t>פרופ סלמאן זרקא;לין ששון;שרון אלרעי פרייס;קרן מזרחי;רון קורמוס;מיכל כהן1;שחר כהן;מיכל גולדברג;נעה טריקי</t>
  </si>
  <si>
    <t>זום 16/2 רביעי</t>
  </si>
  <si>
    <t>בזום שיחה בנושא עין צין ועין עקרבים גיבוש עמדת המשרד משתתפים: שרון, מיכל, עמיר, תמר, טל, זהר, עירית</t>
  </si>
  <si>
    <t>עמיר יצחקי;אריאלה אסרף;מיכל גולדברג;תמר ברמן;זהר הוברמן-לנג;טל פלדמן;עירית הן</t>
  </si>
  <si>
    <t>זום שלישי 15/2</t>
  </si>
  <si>
    <t>בZOOM - אירוע פרידה מד"ר ורד עזרא במעמד שר הבריאות ומנכל המשרד + הנהלת משרד הבריאות</t>
  </si>
  <si>
    <t>ורד עזרא;ז'קלין אילוז;נעה טריקי;תבור להט;שר הבריאות;שני שרביט;שירה חטבי;ספי מנדלוביץ;אורי גולדשטיין;אוריה כהן;איילת גרינבאום אריזון;אלה גאון;אסנת לוקסנבורג ד'ר;אסתי שלי;אשר שלמון;בעז לב;ד"ר אולגה נוביצקי;ד"ר הגר מזרחי;ד"ר דגן דודו;דליה גרוס הייזלר;דן לסרי;דנה נויפלד;ורד אייזנברג ד"ר;חטיבת הרפואה;חיים הופרט;חסן אסמעיל;טליה (טובה) נחמני;יובל דאדון;יעל כהן -חטיבת הרפואה;יעל קאלק;יפה שמעוני;יפעת כהן;ירון 'פרופ. ניב;ליאור ברק;לשכת משנה למנכ'ל;מאיה גולן;מוריה כהן;מורן אלול;מחלקה משפטית;מיטל אייל;מיטל סיון;מיכל מנשה;מירב יעקובי;מירי כהן;נירית כהן;נתנאל הורוביץ;סיגלית טל-מור;עינב דניאל;ענת דניאלי לב;פרופ' אלדד קטורזה - מתמחה אצל אסנת לוקסנבורג;קרן מזרחי;ראש חטיבת המרכזים הרפואיים הממשלתיים;רוחמה אמור;רונה קייזר;רן רידניק;שושי גולדברג;שני לוי - סיעוד;שרון אלרעי פרייס;אבי ישראלי פרופ;אדוה חיים;אודי קלינר;אולגה ויניצקי;אורית אפרתי-לב;אורית זרגרי;אורלי בוני;אורלי הרצברג;אורלי מסוסני;איילת שירוני;איריס גמזו כהן;אירית לקסר;אלזה לבון;אלי רוזנפלד;אמיליה אניס;אריאלה בן-הרוש;אתי סממה;אתי פדידה;גבי פרץ;גלית עבוד;גרסיאלה ביל;ד"ר סוניה חביב;דליה מונטיצ'לו;דפנה לוי גריאטריה;האגף לגריאטריה;הדס רותם;הדר אלעד;הדר ירדני;ורד מדמון קויתי;חגי דרור;פרופ' חן שטיין זמיר;חן קוגל;חנה טורג'מן;טל ברגמן-לוי;טל מורגנשטיין;טלי דהן;טליה אגמון;יהודית מזרחי;יורם רובינשטיין;יעל רותם-גלילי;ירון סחר;כרמית אשכנזי;לאה שלום;ליטל קינן בוקר;לירון זהר;לנה נטפוב ד'ר;מגי נחום;מועצות לאומיות;מורן משה;פרופ מיכאל גדלביץ;מיכל לוי-אגף האמר;מימי שבתאי;מישל סומך;מלי יצחקי;מלכה פרגר;מנכ'ל;נדב שפר;נדיה פקורובסקי;נורית סבג ווקנין;דורין-אשקלון;נטליה בילנקו - מזכירה - קמיאל גוטמן;נילי חיון דיקמן;נצחיה רצון;נתי כהן-אהרון;סיגל ליברנט-טאוב ד'ר;סימה אהרוני;סימה אפריאט;סימונה לוין;סמדר לוי;עמיר יצחקי;ענבר צוקר;ענת אליהו - בריאות הנפש;עופרה חבקין;ערן הכהן;פנינה אורן;ציונה חקלאי;ציפי הלמן;קבילות;קרולין פרח;קרן אקריש;רבקה אלגריסי;רבקה שפר ד'ר;רויה קשאני קולסקי;רונית אנדוולט;רחל יונה;רחל שינדל חן קוגל;רחלי ירמיהו;רינת גינדיל;רישוי מוסדות;רפי גולני;שאול יציב פרופ;שרה שטרייספלד;תמר אשכנזי;תמר שני;רייצ'ל ברנר שלם</t>
  </si>
  <si>
    <t>קישור לאירוע בגוף בפגישה</t>
  </si>
  <si>
    <t>יישום המלצות  ועדת CBD בהשתתפות: רן ,יובל, רננה, שרונה, הדס, פנינה, רינת, אסנת, שרון, שני, חיים</t>
  </si>
  <si>
    <t>נעה טריקי;רן רידניק;יובל לנדשפט;מירב יעקובי;רננה מיסקין;שרונה עבר-הדני;הדס רותם;נתי כהן-אהרון;פנינה אורן;רינת בכר;אסנת לוקסנבורג ד'ר;ליאורה נעים;שרון אלרעי פרייס;קרן מזרחי;שני שרביט;שירה חטבי</t>
  </si>
  <si>
    <t>שיחת זום בנושא הצגת ניתוחים ומחקרים משתתפים: שרון, אמיליה, רועי, איתי, ענת, רונית, נעמה, עמרי, נתי, רון, יאיר, מיכה, עמית , ינון, עפרה</t>
  </si>
  <si>
    <t>זום14/2</t>
  </si>
  <si>
    <t>הגדרת מחוסן מחלים - משתתפים - רון מילוא, שרון אלרעי, סלמאן זרקא, דנה נויפלד, בעז לב, נעה טריקי</t>
  </si>
  <si>
    <t>רון מילוא - מכון ויצמן;שרון אלרעי פרייס;קרן מזרחי;פרופ סלמאן זרקא;מילנה קטנוב;לין ששון;דנה נויפלד;ליזי שמש;בעז לב;סיגלית טל-מור;נעה טריקי</t>
  </si>
  <si>
    <t>בZOOM</t>
  </si>
  <si>
    <t>בדיקת קורונה</t>
  </si>
  <si>
    <t>קבינט מומחים, בראשות פרופ' זרקא</t>
  </si>
  <si>
    <t>בZOOM ( בראשות מנכל) בנושא: כניסת תיירות מחול בהשתתפות: רון, אשי, יובל, שרון, סלמאן, מיכל, טל פוקס</t>
  </si>
  <si>
    <t>רון קורמוס;מיכל כהן1;אשר שלמון;יובל בן הרוש - מכלול תעופה;שרון אלרעי פרייס;קרן מזרחי;פרופ סלמאן זרקא;לין ששון;מיכל גולדברג;טל פוקס;נעה טריקי</t>
  </si>
  <si>
    <t>עבודה עצמית</t>
  </si>
  <si>
    <t>שיחת זום בנושא מכ"מ משתתפים: שרון + נועה ורועי מהאוצר</t>
  </si>
  <si>
    <t>דיון אודות מדיניות הבדיקות במערכת החינוך כתלות במצב התחלואה בארץ</t>
  </si>
  <si>
    <t>שרון אלרעי פרייס;יפית יצחקי;רויטל לאיפסקר;ארז הראל;אפרת אפללו ד'ר</t>
  </si>
  <si>
    <t>FW: Teams meeting invitation for JCVI COVID-19 committee meeting 10 February 2022</t>
  </si>
  <si>
    <t>Ruth Parry</t>
  </si>
  <si>
    <t>video call</t>
  </si>
  <si>
    <t>זום שבת 12/2</t>
  </si>
  <si>
    <t>זום שישי 11/2</t>
  </si>
  <si>
    <t xml:space="preserve">בזום פ.ע שרון+ רון </t>
  </si>
  <si>
    <t>בזום שיחה שרון+ ברק</t>
  </si>
  <si>
    <t>- בזום (בראשות המנכ"ל) בנושא תוכנית לאומית למניעה  בהשתתפות: שרון אלרעי פרייס, אנה לרנר, אפרת אפללו, רונית אנדוולט, חיים הופרט ואיילת גרינבאום אריזון ונעה</t>
  </si>
  <si>
    <t>שרון אלרעי פרייס;קרן מזרחי;אנה לרנר;אפרת אפללו ד'ר;רונית אנדוולט;מורן משה;חיים הופרט;יעל קאלק;איילת גרינבאום אריזון;מורן אלול;נעה טריקי</t>
  </si>
  <si>
    <t>לינק לזום בגוף הזימון</t>
  </si>
  <si>
    <t>אמיליה אניס;מימי שבתאי;אלעד שלזינגר;ורד מרום;רעות כהן - משאבי אנוש;רון רביע</t>
  </si>
  <si>
    <t>במשלט פ.ע עם איתי</t>
  </si>
  <si>
    <t>איתי חזן</t>
  </si>
  <si>
    <t>באיירפורט ( בראשות מנכל) שרון אלרעי - בנושא: מכ"מ</t>
  </si>
  <si>
    <t>קומה 4</t>
  </si>
  <si>
    <t xml:space="preserve"> בZOOM ( בראשות מנכל) בנושא: בדיקות צוותי תעופה בהשתתפות: יואל פלשדו , סלמאן, י אשי, יובל בן הרוש, שרון, מיכל גולדברג,</t>
  </si>
  <si>
    <t>במשלט אצל שרון שובל+ ליה</t>
  </si>
  <si>
    <t>תרומת דם במגדלים</t>
  </si>
  <si>
    <t>במשלט אצל שרון נוהל מחלים עם אילנה</t>
  </si>
  <si>
    <t>אילנה גנס</t>
  </si>
  <si>
    <t>בזום שיחה בנושא וריאנטים משתתפים: שרון, אהוד, ברק</t>
  </si>
  <si>
    <t>נסיעה לכנס בספרד</t>
  </si>
  <si>
    <t>בזום (בראשות המנכ"ל) דיון בנושא טרור אקולוגי - שפכי הרשות הפלסטינאית בהשתתפות: דנה/נציג מטעמה, שרון, עמיר, אשי, עמוס ומאיה</t>
  </si>
  <si>
    <t>דנה נויפלד;ליזי שמש;שרון אלרעי פרייס;קרן מזרחי;נעה טריקי;מאיה גולן;אריאלה אסרף;עמיר יצחקי;אשר שלמון;קרני ברזיס;עמוס זוארץ - מתאם בריאות יו'ש;שרה מתתיהו;אודי קלינר;רינת גינדיל</t>
  </si>
  <si>
    <t>בZOOM ( בראשות מנכל) בנושא: קידום הרפורמות בהשתתפות: שרון, רון</t>
  </si>
  <si>
    <t>שרון אלרעי פרייס;קרן מזרחי;רון קורמוס;מיכל כהן1;נעה טריקי</t>
  </si>
  <si>
    <t>ב-ZOOM ( בראשות מנכל) דיון ייעודי עם ד"ר מורן בודס - מנהל המרכז הלאומי לחקר טראומה בנושא רשם הטראומה בהשתתפות: הגר מזרחי, שרון אלרעי, אסנת, חיים/נציג, חסן/נציג, ליטל קינן +פרופ' אבי ישראלי</t>
  </si>
  <si>
    <t>ד"ר הגר מזרחי;ז'קלין אילוז;שרון אלרעי פרייס;קרן מזרחי;אסנת לוקסנבורג ד'ר;ליאורה נעים;חיים הופרט;יעל קאלק;חסן אסמעיל;נירית כהן;ליטל קינן בוקר;נעה טריקי;אבי ישראלי;אדוה קליין;אריאלה בן-הרוש;אבי ישראלי פרופ;מאיה גולן;טליה אגמון;מוריה כהן;רן דניאלי;יהודה צוראל;מתן מור;Esti Shimoni</t>
  </si>
  <si>
    <t>בZOOM ( בראשות מנכל) בנושא: העברת צינור מים תחת נחל סורק בהשתתפות: שרון, עמיר יצחקי, אודי קלינר, דנה  ( מצב חומר)</t>
  </si>
  <si>
    <t>שרון אלרעי פרייס;קרן מזרחי;עמיר יצחקי;אריאלה אסרף;אודי קלינר;רינת גינדיל;דנה נויפלד;סימה ביטון;נעה טריקי</t>
  </si>
  <si>
    <t>בזום שיחה בנושא מכמ/מיקור חוץ משתתפים: שרון, רון, נועה, אלעד, ברק, שובל</t>
  </si>
  <si>
    <t>מיכל מנשה;יובל אדמתי</t>
  </si>
  <si>
    <t>הערכות אירועים בסמיכות לקבלת חיסון</t>
  </si>
  <si>
    <t>ספי מנדלוביץ</t>
  </si>
  <si>
    <t>דנה ארד;שרון אולשה;שרון אלרעי פרייס;אמיליה אניס</t>
  </si>
  <si>
    <t>זום- קישור בגוף הזימון</t>
  </si>
  <si>
    <t>‏‏בוטלה: שיחה טלפונית חתמצ מצומצם בראשות רוהמ.</t>
  </si>
  <si>
    <t>פרופ סלמאן זרקא;נעה טריקי;קרן מזרחי;רון קורמוס;נחמן אש פרופ';שרון אלרעי פרייס</t>
  </si>
  <si>
    <t>לשכת רוהמ מקשרת</t>
  </si>
  <si>
    <t>בZOOM ( בראשות מנכל) בנושא: העברת המעבדה הארצית לבריאות הציבור באבו כביר בהשתתפות: שרון, אפרת רורמן, אורי גולדשטיין, ניר כספי, סיגל פרחי, משה רונן, דן, אלה מנדלסון, רות ישי</t>
  </si>
  <si>
    <t>נעה טריקי;דן לסרי;שרון אלרעי פרייס;קרן מזרחי;אפרת רורמן;אורי גולדשטיין;אלה גאון;ניר כספי;סיגל פרחי;משה רונן;אלה מנדלסון;יעל אברג'ל;יפית כהן;רותי ישי</t>
  </si>
  <si>
    <t>בZOOM  מנכל בריאות + מנכלית חקלאות נעמה קאופמן בנושא: היערכות לכינוס הועדה בראשות מנכלים -רפורמה בייבוא                          מרגי</t>
  </si>
  <si>
    <t>נעה טריקי;מאיה גולן;שרון אלרעי פרייס;קרן מזרחי;פנינה אורן;קרולין פרח;ziva.hamama;ינון יוני;דנה שך;מרינה אוסטפלד;נעמה קאופמן - חקלאות</t>
  </si>
  <si>
    <t>בזום שיחה עם שרון+ נעמה+ רונית</t>
  </si>
  <si>
    <t>בזום שיחה בנושא מידע על מכבי משתתפים: שרון, אלה, רותי</t>
  </si>
  <si>
    <t>אצל שרון פ.ע אמיליה+ חיים לוי</t>
  </si>
  <si>
    <t>אמיליה אניס;מימי שבתאי;חיים לוי</t>
  </si>
  <si>
    <t>באיירפורט קומה 1, בחדר של שרון פ.ע עם יורם</t>
  </si>
  <si>
    <t>יורם רובינשטיין;לאה שלום</t>
  </si>
  <si>
    <t>הרצאה לפורום מנהלי שירות של בתי החולים וקופות החולים</t>
  </si>
  <si>
    <t>מיכל מנשה</t>
  </si>
  <si>
    <t>ישלח קישור לזום</t>
  </si>
  <si>
    <t>בZOOM ( בראשות מנכל) בנושא: העברת מקל " ממרכז המידע והידע למשרד הבריאות ( הכנה לדיון עם ראש אמ"ן) בהשתתפות: זרקא, ליה, שרון, שמוליק אוחיון, שובל, זלצמן</t>
  </si>
  <si>
    <t>זום בנושא: מכם שרון ליאת</t>
  </si>
  <si>
    <t>ליאת שירן</t>
  </si>
  <si>
    <t>Zoom Conversation between USG and Israelis</t>
  </si>
  <si>
    <t>Fauci, Anthony (NIH/NIAID) [E]</t>
  </si>
  <si>
    <t>Zoom</t>
  </si>
  <si>
    <t>דיון בנושא הוועדה הרפואית לבחינת ביצוע פעולות פפמ"ח של עובדי בריאות נשאי נגיף HIV</t>
  </si>
  <si>
    <t>בעז לב;רון קורמוס;דניאל שם-טוב;שרון אלרעי פרייס;לירון זהר;נחמן אש פרופ';נעה טריקי;אמיליה אניס;דנה נויפלד;קסם רוזנבלט</t>
  </si>
  <si>
    <t>מיחשוב מכ"מ (שרון תצטרף באמצע)</t>
  </si>
  <si>
    <t>נועה סלע;רונה קייזר;אדוה קליין;רון רביע;שרון אלרעי פרייס;אלעד שלזינגר</t>
  </si>
  <si>
    <t>זום בווטסאפ</t>
  </si>
  <si>
    <t>בזום שיחה בנושא: הקמת המלב"צ - פגישת התנעה משתתפים: שרון, ספי, חיים, חסן, שני, אורית, רותי, אלה, ליאת, אפרת</t>
  </si>
  <si>
    <t>בזום שיחת הכנה לדיון בנושא: מכ"מ  משתתפים: שרון, שני וצוותה, חיים, רותי, שובל, רון, רחלי/רונה, ליאת, אורית, ורד</t>
  </si>
  <si>
    <t xml:space="preserve">בZOOM ( בראשות משה אדרי ) בנושא: הקמת המכ"מ האזרחי ( בנעלי מרכז המידע והידע הצבאי הנוכחי) </t>
  </si>
  <si>
    <t>נעה טריקי;שרון אלרעי פרייס;קרן מזרחי;חיים הופרט;יעל קאלק;חסן אסמעיל;נירית כהן;ברק שוקרון</t>
  </si>
  <si>
    <t>בזום ישיבה בנושא מלבצ - מיפוי סוגי הבדיקות שיעשו פרטי מול ציבורים משתתפים: שרון, אלה, רותי , דינה, נועה, אפרת</t>
  </si>
  <si>
    <t>פגישה עם מקס</t>
  </si>
  <si>
    <t>בזום ישיבה עם עידית סילמן וובינר בכנסת</t>
  </si>
  <si>
    <t>זום שרון ליאת הכנה לדיון יום א</t>
  </si>
  <si>
    <t>במשלט פ.ע שרון+ יובל מתעופה</t>
  </si>
  <si>
    <t>יובל - מכלול תעופה במשל'ט הקורונה</t>
  </si>
  <si>
    <t xml:space="preserve">בזום פורום מנהלי שירות של בתי חולים וקופ"ח </t>
  </si>
  <si>
    <t>מתן חיסון קורונה לילדים  - ישיבת מעקב ועדכון</t>
  </si>
  <si>
    <t>ועדות כנסת</t>
  </si>
  <si>
    <t>שרון אלרעי פרייס;עירם אמתי;שחר כהן;דן לסרי;מירי כהן</t>
  </si>
  <si>
    <t xml:space="preserve">ועדת הבריאות </t>
  </si>
  <si>
    <t>זימון למכרז</t>
  </si>
  <si>
    <t>זום 5/2 יום שבת</t>
  </si>
  <si>
    <t>זום שישי 4/2</t>
  </si>
  <si>
    <t>בזום שיחה עם שרון+ מורי דרך משתתפים: יובל, ליאת+יואב, לנה, אלון, אוני</t>
  </si>
  <si>
    <t>בזום שיחת סטטוס משותפת לכולם</t>
  </si>
  <si>
    <t>לא לתאם</t>
  </si>
  <si>
    <t>בזום שיחה בנושא: הצגת מתווה סקר אוכלוסייה משתתפים: שרון, נעמה, רונית, נגה, עומרי, שובל, אילנה, ליטל,ערן, איתי, ליטל</t>
  </si>
  <si>
    <t>השתתפות של שרון בזום עם חו"ל</t>
  </si>
  <si>
    <t>בZOOM ( בראשות מנכל) בנושא: אישור מעבדת הריצוף של כללית   שרון, רותי ישי, עמי זינגר</t>
  </si>
  <si>
    <t>נעה טריקי;שרון אלרעי פרייס;קרן מזרחי;יעל אברג'ל;יפית כהן;רותי ישי;עמיהוד זינגר</t>
  </si>
  <si>
    <t>דיון של אדרי</t>
  </si>
  <si>
    <t xml:space="preserve">בשעה 13:15 הרצאה באוניברסיטת ת"א </t>
  </si>
  <si>
    <t>באוניברסיטת תל אביב, בפקולטה לרפואה.</t>
  </si>
  <si>
    <t xml:space="preserve">דיון מס' 45, משותף לצט"מ ולצוות מייעץ לחיסוני הקורונה - 3.2.2022 </t>
  </si>
  <si>
    <t>מכרז פנימי 94540 חוקר/ת (אפידמיולוגי/ת) (MZ)</t>
  </si>
  <si>
    <t>גלית קינן</t>
  </si>
  <si>
    <t>שרון אלרעי פרייס;קרן מזרחי;עינב קנטי מזנגיה;Yeshivot-F11-B</t>
  </si>
  <si>
    <t>ZOOMZ  מצ"ב מטה הקישור</t>
  </si>
  <si>
    <t>בזום שיחה דחופה בנושא: וובינר שיתקיים ביום שני בכנסת על קורונה בילדים וחיסוני ילדים משתתפים שרון, שובל, הילה, ליאור, אדוה, אורי, צחי, מיכל, מאיר</t>
  </si>
  <si>
    <t>שיחה יומית בזום בנושא סטטוס אומיקרון משתתפים: שרון, עפרה, שובל, אהוד, שלומי, יובל,אשי, אילנה, שרון, גל, גנאדי, אבי, ברק, דן, שי, ליאור, סיגל , אודי, עירם</t>
  </si>
  <si>
    <t>בZOOM ( בראשות מנכל) בנושא: חיסון עובדי בריאות בהשתתפות: שרון, אמיליה, מיכל גולדברג, ענת צוראל, אלעד שלזינגר, טליה אגמון</t>
  </si>
  <si>
    <t>שרון אלרעי פרייס;קרן מזרחי;אמיליה אניס;מימי שבתאי;מיכל גולדברג;ענת צוראל-פרבר;אלעד שלזינגר;מאיה גולן;נעה טריקי;טליה אגמון</t>
  </si>
  <si>
    <t xml:space="preserve">קישור לזום בגוף הפגישה </t>
  </si>
  <si>
    <t>שינויים בחוק הקורונה</t>
  </si>
  <si>
    <t xml:space="preserve"> עברת הטיפול  בתחום המשקאות המשכרים ממשרד הכלכלה והתעשייה למשרד הבריאות – ישיבת מעקב</t>
  </si>
  <si>
    <t>פנינה אורן;מרינה אוסטפלד;שחר כהן;דן לסרי;מירי כהן;מנכ'ל;שרון אלרעי פרייס</t>
  </si>
  <si>
    <t>שיחה טלפונית בראשות רוהמ.</t>
  </si>
  <si>
    <t>שרון אלרעי פרייס;נעה טריקי;פרופ סלמאן זרקא;נחמן אש פרופ';רון קורמוס;מיכל גולדברג</t>
  </si>
  <si>
    <t>‏‏בוטלה: הכנה לקבינט קורונה</t>
  </si>
  <si>
    <t>נחמן אש פרופ';מיכל גולדברג;שחר כהן;נעה טריקי;רון קורמוס;שרון אלרעי פרייס;דנה נויפלד;פרופ סלמאן זרקא</t>
  </si>
  <si>
    <t xml:space="preserve">דחוף!! בZOOM ( בראשות מנכל) בנושא: תו ירוק ומתווה תיירות </t>
  </si>
  <si>
    <t>19:10 שיחה עם מירי ממכבי בנושא דטא של בדיקות (מירי תחייג אליך)</t>
  </si>
  <si>
    <t>עבודה איתנו ועצמית</t>
  </si>
  <si>
    <t>קרן/אנאל</t>
  </si>
  <si>
    <t>נסיעה לספרד</t>
  </si>
  <si>
    <t>חיתוך מצב לאומי יומי עם רה"מ בזום</t>
  </si>
  <si>
    <t>נעה טריקי;שרון קרביצקי;שרון אלרעי פרייס;קרן מזרחי;פרופ סלמאן זרקא;לין ששון;ניקה קופטייבסקי;חסן אסמעיל;נירית כהן;מיכל גולדברג;יוסי אילוק;רון קורמוס;עדי אטדגי שיזגל;מיכל כהן1;דנה נויפלד;סימה ביטון;ד"ר הגר מזרחי;ז'קלין אילוז;אירית לקסר;דפנה לוי גריאטריה;הדר אלעד;חיים הופרט;יעל קאלק</t>
  </si>
  <si>
    <t>בZOOM ( בראשות מנכל) בנושא:  תיירות נכנסת לישראל     ( נושאים מפורטים בגוף הפגישה)</t>
  </si>
  <si>
    <t>בZOOM - עם ד"ר שרון   אלרעי - שוטף</t>
  </si>
  <si>
    <t>בZOOM ( בראשות מנכל)  סדנת הנהלה מצומצמת בלבד!!! לתשומת לבכם - ללא מחליפים !!   בנושא: השינוי הארגוני    ורד מדמון+שרה שטרייספלד + רון צור  גבי בן נון+ אילן סופר</t>
  </si>
  <si>
    <t>בZOOM ( בראשות המנכל) תחנת ההסגר אשדוד - בהשתתפות: שרון, דנה, מרטין, פנינה, שרון גוטמן, שני,  מאיה</t>
  </si>
  <si>
    <t xml:space="preserve">בZOOM  -  מפגש בראשות המנכל סטטוס תחלואת ילדים </t>
  </si>
  <si>
    <t xml:space="preserve">הכפשות - אייל חקו + דנה + שרון אלרועי + אייל + יורם רובינשטיין +איריס </t>
  </si>
  <si>
    <t>שני שרביט</t>
  </si>
  <si>
    <t>דנה נויפלד;שרון אלרעי פרייס;אייל חקו;יורם רובינשטיין;איריס לייטרסדורף ד'ר;ליזי שמש</t>
  </si>
  <si>
    <t>הכנה לקבינט</t>
  </si>
  <si>
    <t>נחמן אש פרופ';נעה טריקי;שרון אלרעי פרייס;רון קורמוס;פרופ סלמאן זרקא</t>
  </si>
  <si>
    <t>בזום הכנה לישיבה עם מנכ"ל  מטה משרד  הבריאות מול מטה חינוך משתתפים: שרון, אלעד, אפרת, יפית, דינה - מצורפת מצגת</t>
  </si>
  <si>
    <t>קבינט קורונה</t>
  </si>
  <si>
    <t>נעה טריקי;שרון אלרעי פרייס;פרופ סלמאן זרקא;מיכל גולדברג;דנה נויפלד;נחמן אש פרופ';רון קורמוס</t>
  </si>
  <si>
    <t xml:space="preserve">תל אביב הקריה - בניין משרד ראש הממשלה (חד״ן מנכ״ל רה״מ)- כניסה דרך שער שאול </t>
  </si>
  <si>
    <t>בZOOM ( בראשות המנכל) הכנה לקבינט ( תו ירוק, הגבלת התקהלות וחינוך)בהשתתפות: שרון, זרקא, שובל, דנה, מיכל, אפרת , ליאת</t>
  </si>
  <si>
    <t>תאום ואינטגרציה בראשות פרופ' זרקא : יצירת תהליכי עבודה עבור עדכון ומתן מענה לציבור</t>
  </si>
  <si>
    <t>hamal.agaf</t>
  </si>
  <si>
    <t>אולם כנרית - חד' 148</t>
  </si>
  <si>
    <t>בזום שיחה בנושא: תהליך שינוע מאושפזים לAID משתתפים: שרון, עפרה, איתי, ליאור, דן, רותי</t>
  </si>
  <si>
    <t xml:space="preserve">בזום מפגש אנשי אקדמיה בנושא הערכות מערכת הבריאות למשבר אקלים </t>
  </si>
  <si>
    <t>פיזית- פגישה בנושא ועדת תופעות לוואי בראשות ספי / משתתפים: שרון אלרעי, אמיליה אניס, דנה ארד, שרון אולשה</t>
  </si>
  <si>
    <t>שרון אלרעי פרייס;קרן מזרחי;דנה ארד;אמיליה אניס;שרון אולשה</t>
  </si>
  <si>
    <t>אצל ספי</t>
  </si>
  <si>
    <t xml:space="preserve">11:15 חנוכת סימון ירוק בשוק מחנה יהודה (רונית אנדוולט) </t>
  </si>
  <si>
    <t>בזום פ.ע שרון+ טליה</t>
  </si>
  <si>
    <t>בזום עדכונים שרון+ איזבלה</t>
  </si>
  <si>
    <t>דיון בנושא התו הירוק והתו סגול - בהובלת לשכה משפטית, בראשות פרופ' זרקא</t>
  </si>
  <si>
    <t>אצל שרון פ.ע אלעד</t>
  </si>
  <si>
    <t>בזום הכנה שרון+ רון מילוא</t>
  </si>
  <si>
    <t xml:space="preserve">booster campaign </t>
  </si>
  <si>
    <t>'Ron Milo'</t>
  </si>
  <si>
    <t>11:30 - ועדת החריגים להעברת יחידות ארציות של הממשלה לירושלים</t>
  </si>
  <si>
    <t>עדן ביזמן</t>
  </si>
  <si>
    <t>זום בנושא הצגת הגאנט של התזכיר משתתפים: שרון,דנה, פנינה, שרון ג, רון, ינון,ליאת</t>
  </si>
  <si>
    <t>קרן/ליזי/אנאל</t>
  </si>
  <si>
    <t>סגור</t>
  </si>
  <si>
    <t>דיון בנושא הארכת התו הירוק</t>
  </si>
  <si>
    <t>קרן מזרחי;רון קורמוס;שרון אלרעי פרייס;מיכל גולדברג;נעה טריקי;פרופ סלמאן זרקא;נחמן אש פרופ'</t>
  </si>
  <si>
    <t xml:space="preserve">זום </t>
  </si>
  <si>
    <t>באיירפורט - אצל המנכל - עם שרון אלרעי</t>
  </si>
  <si>
    <t>הכנה לדיון בנושא טיפת חלב דיגיטלית</t>
  </si>
  <si>
    <t>רונה קייזר;רחלי מנדלוביץ;ליאת שירן;אילנה גנס;שרון אלרעי פרייס;אלעד שלזינגר</t>
  </si>
  <si>
    <t>פע איתי חזן</t>
  </si>
  <si>
    <t>בZOOM ( בראשות מנכל) מתווה חינוך - רון, שרון, זרקא, מיכל, רחלי, טלי דהן, אפרת</t>
  </si>
  <si>
    <t xml:space="preserve">שיחה בראשות רוהמ </t>
  </si>
  <si>
    <t>שרון אלרעי פרייס;רון קורמוס;נעה טריקי;פרופ סלמאן זרקא;נחמן אש פרופ'</t>
  </si>
  <si>
    <t>***הדיון בוטל - דיון המשך מדיניות הריצוף</t>
  </si>
  <si>
    <t>החלמה ביום 7 במקום ביום 5</t>
  </si>
  <si>
    <t>מצ"ב קישר לזום</t>
  </si>
  <si>
    <t xml:space="preserve">בזום וועדות כנסת משתתפים: שרון, מירי, אלעד , יובל, ליאת, שחר ודן (במידה ויוכלו) </t>
  </si>
  <si>
    <t>המשך דיון עם רה״מ בשיתוף עם שרת החינוך</t>
  </si>
  <si>
    <t>קרן מזרחי;סמדר סלמן;שרון אלרעי פרייס;נעה טריקי;פרופ סלמאן זרקא;רון קורמוס;נחמן אש פרופ'</t>
  </si>
  <si>
    <t>זום שבת 29/1 כל היום</t>
  </si>
  <si>
    <t>זום שישי 28/1</t>
  </si>
  <si>
    <t>סגור להכנת מסמך</t>
  </si>
  <si>
    <t>זום פתוח ל14:00-15:00</t>
  </si>
  <si>
    <t>אלעד יוצא ב14:00</t>
  </si>
  <si>
    <t>````````````````````````````````````````````````````````````</t>
  </si>
  <si>
    <t>````````````````````````````````````````````````````````````````````````````````</t>
  </si>
  <si>
    <t>```````````````````````````````````````````````````````````````````````````````````````````````````````````````````````````````````````````````````````````````````````````````````````````````````````````````````````````````````````````````````````````````</t>
  </si>
  <si>
    <t>חתמ״צ בריאות פנימי</t>
  </si>
  <si>
    <t>שרון אלרעי פרייס;נחמן אש פרופ';פרופ סלמאן זרקא;מיכל גולדברג;קסם רוזנבלט;שרון קרביצקי;גל רותם גולן;בעז לב;רון קורמוס;אדם רינגל;קרן מזרחי;נעה טריקי</t>
  </si>
  <si>
    <t>דיון המשך אודות מתווה חינוך</t>
  </si>
  <si>
    <t>דיון בראשות רוהמ.</t>
  </si>
  <si>
    <t>רון קורמוס;שרון אלרעי פרייס;תבור להט;קרן מזרחי;סמדר סלמן;נחמן אש פרופ';נעה טריקי;פרופ סלמאן זרקא</t>
  </si>
  <si>
    <t>בזום  עם שרון פ.א פנינה</t>
  </si>
  <si>
    <t>‎מתווה הבידודים/בדיקות במערכת החינוך</t>
  </si>
  <si>
    <t>נעה טריקי;רון קורמוס;נחמן אש פרופ';קרן מזרחי;שרון אלרעי פרייס;מיכל גולדברג;פרופ סלמאן זרקא</t>
  </si>
  <si>
    <t>בזום שיחה בנושא: הדש-בורד משתתפים: שרון, ברק, שובל, רועי, אלעד</t>
  </si>
  <si>
    <t xml:space="preserve">בZOOM ( בראשות מנכל) בנושא סטטוס מיחשוב בהשתתפות: רונה, רן, רחלי מנדלוביץ, זרקא, שרון,דנה, רון </t>
  </si>
  <si>
    <t>בזום  פ.ע  שרון ושובל</t>
  </si>
  <si>
    <t>מרפאות זקיף</t>
  </si>
  <si>
    <t>נדיה פקורובסקי</t>
  </si>
  <si>
    <t>ליטל קינן בוקר;מיכל ברומברג;אהרונה פרידמן;שרון אלרעי פרייס;טליה אגמון;קרן מזרחי</t>
  </si>
  <si>
    <t>בזום פ.ע שרון+ שובל</t>
  </si>
  <si>
    <t>מדיניות הריצוף - דיון בהובלה והצגה של איתי חזן</t>
  </si>
  <si>
    <t>עבודה על עצמית על קורות חיים והערכות עובד</t>
  </si>
  <si>
    <t>בריאות התלמיד- לאן?</t>
  </si>
  <si>
    <t>יפית יצחקי</t>
  </si>
  <si>
    <t>רונית אנדוולט;שיינה ברלין;אודי קלינר;ניצה כהן;טארק ברקאט;ליאורה שחר;צביה ירדן;מור כנען;מורן שויל בן חיים;תקוה פרץ;אולגה ויניצקי;אילנה סטולרמן;בלה אלרן;ליאת שירן;יובל אדמתי;ורד ביטון רגב;ד'ר דינה צימרמן;רון רביע;בתיה מגר;רבקה שפר ד'ר;אפרת אפללו ד'ר</t>
  </si>
  <si>
    <t xml:space="preserve">זום- ישלח בהמשך </t>
  </si>
  <si>
    <t>בZOOM ( בראשות מנכל)  בנושא: בידודי ילדים וPIMS בהשתתפות:  ד"ר שרון-אלרעי פרייס, פרופ' סלמאן זרקא, ד"ר מאיר עזרא, פרופ' צחי גרוסמן, ד"ר מיכל שטיין,פרופ אלי סומך,ליאור הכט,אלחנן נחום</t>
  </si>
  <si>
    <t>ב teams  - המשך שיח עם הCDC   בהשתתפות: זרקא, אסנת, בעז, רון מילא, אמיליה, שרון</t>
  </si>
  <si>
    <t>אצל שרון פ.ע ליאור</t>
  </si>
  <si>
    <t>ד"ר ליאור הכט שגיא</t>
  </si>
  <si>
    <t>באירפורט</t>
  </si>
  <si>
    <t>בזום שרון שיחה עם איזבלה (איזבלה מבקשת לעדכן בכמה נושאים דחופים)</t>
  </si>
  <si>
    <t>בZOOM ( בראשות מנכל) בנושא: מדיניות חול - בהשתתפות: זרקא, שרון, אשי, יובל בן הרוש, שובל מידן</t>
  </si>
  <si>
    <t>פרופ סלמאן זרקא;לין ששון;שרון אלרעי פרייס;קרן מזרחי;אשר שלמון;אשי שלמון‏;יובל בן הרוש - מכלול תעופה;נעה טריקי</t>
  </si>
  <si>
    <t>Canceled: דחוף !! בZOOM ( בראשות מנכל) בנושא: מתווה חינוך בהשתתפות: שרון, זרקא, אפרת אפללו, מיכל גולדברג, טל וינר, דניאל לשכה משפטית, שרון קרביצקי</t>
  </si>
  <si>
    <t>שרון אלרעי פרייס;קרן מזרחי;פרופ סלמאן זרקא;לין ששון;אפרת אפללו ד'ר;מיכל גולדברג;נעה טריקי;טל וינר שילה;דניאל שגיא;שרון קרביצקי</t>
  </si>
  <si>
    <t>תאום ואינטגרציה - מתווה מערכת החינוך בראשות פרופ' זרקא</t>
  </si>
  <si>
    <t>אביב אוחנה;אביחי שגב;אדם קטלר;אור אלדר;אורית אפרתי-לב;אימן סייף;אירית לקסר;איתי גורדון;אלה טרנובסקי;אלי רוזנברג ד'ר;אסיה - מכלול תעופה ומעברים;אסתי ורהפטיג-בס;אפרת סיימון;אשר שלמון;בלה אלרן;גל סויסה - רכש;גל רותם גולן;גנאדי זסלבסקי;דסק חרדים;דפנה בר ששת;דפנה לוי;ד'ר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יצחקי;ליאור מגידיש;ליאת שירן;ליהיא מכלול תעופה;לימור גורן;לין ששון;מוהר מכלול תעופה;מורן - דסק ערבי;מיכל ב;מיכל ברז;מיכל גולדברג;מירב מור;מירב ענבר;מנכ'ל;משל'ו ישיבות;מתן מור;נועה - מכלול תעופה ומעברים;נועה חסדאי;נועם יעקב;נור - דסק ערבים;נורן אבו עטא;ניצן רום;נעה טריקי;נעם יעקב;סיגל סמכי סבג;סמדר שזו;עדי- מפקדת אלון;עופרה חבקין;עירם אמתי;ענבר ברוש;ערן זליגמן;פרופ סלמאן זרקא;צפי הלל-דיאמנט;קרול גולן;קרן לנדסמן;קרן מזרחי;רון רביע;רונה קייזר;רוני נומה;רותי ישי;רן דניאלי;שובל מידן;שושי איזנברג הרץ;שירית אלבז;שלמה - מרכז מידע וידע;שני שרביט;שרון אלרעי פרייס;שרית יערי;שרון קרביצקי;דניאל שגיא</t>
  </si>
  <si>
    <t>שיחה יומית בזום בנושא סטטוס אומיקרון משתתפים: שרון, עפרה, שובל, אהוד, שלומי, יובל,אשי, אילנה, שרון, גל, גנאדי, אבי, ברק, דן, שי, ליאור, סיגל , אודי</t>
  </si>
  <si>
    <t>בזום שיחה שרון+ שרה</t>
  </si>
  <si>
    <t>שרה שטרייספלד;רחל יונה</t>
  </si>
  <si>
    <t>בזום  סיוע בגיבוש עם מתווה להתמודדות עם אומיקרון בחינוך (מצ"ב חומר)  משתתפים: שרון, זרקא, רונה/נציג, אילנה, שלומי,צפריר, רחלי + יובל סוסקינד+ ניב שוורץ</t>
  </si>
  <si>
    <t>לשים לב שבמוצש יש הרצאה בטבריה</t>
  </si>
  <si>
    <t>במוצ"ש הרצאה בנוף גינוסר טבריה למגזר החרדי בנושא רפואה במדינה</t>
  </si>
  <si>
    <t xml:space="preserve">ישלחו לשרון מונית בשעה 18:30  הרצאה בשעה 19:30-20:30 שיחת סיכום </t>
  </si>
  <si>
    <t>בזום שיחה בנושא: מחשוב מערכת דיווח פטירות משתתפים: שרון+ רופאי מחוזות+ מרים+טלי+ רותי, ליאת</t>
  </si>
  <si>
    <t>בזום שיחה בנושא: מיקרוביולוגיה משתתפים: שרון, ליאת, פנינה , דנה, שרון ג</t>
  </si>
  <si>
    <t>באיירפורט</t>
  </si>
  <si>
    <t>בזום פ.ע שרון+  שובל</t>
  </si>
  <si>
    <t>בזום</t>
  </si>
  <si>
    <t>בזום ישיבת חלוקת תפקידים משתתפים: שרון, אילנה, אלעד, ליאת, יובל , קרן</t>
  </si>
  <si>
    <t>שיחת זום עם שרון + נדב דוידוביץ</t>
  </si>
  <si>
    <t>בזום פ.ע שרון+ ליאת</t>
  </si>
  <si>
    <t>בZOOM ( בראשות מנכל) בנושא: מדיניות אישפוז בהשתתפות: ורד, סיגל,  הגר, שושי,ארנון אפק, יורם וייס, ערן רוטמן, יהודה כרמלי, זרקא, שרון, דודו, אורלי ויינשטיין</t>
  </si>
  <si>
    <t>דיון בנושא התו הירוק</t>
  </si>
  <si>
    <t>ליאת שירן;מיכל גולדברג;שובל מידן;גל רותם גולן;פרופ סלמאן זרקא;נחמן אש פרופ';שרון קרביצקי;שחר כהן;רון קורמוס;אדם רינגל;שרון אלרעי פרייס;נעה טריקי</t>
  </si>
  <si>
    <t>שיחת ועידה (בראשות המנכ"ל) בהשתתפות: ד"ר שרון אלרעי פרייס, עו"ד דנה נויפלד, עו"ד מיכל גולדברג, רון קורמוס</t>
  </si>
  <si>
    <t>דנה נויפלד;מיכל גולדברג;רון קורמוס;נעה טריקי;שרון אלרעי פרייס</t>
  </si>
  <si>
    <t>קבינט מומחים</t>
  </si>
  <si>
    <t>זום בראשות המנכ"ל בנושא חוק הקורונה בהשתתפות: דנה, שרון, מיכל, אסתי ונעה</t>
  </si>
  <si>
    <t>שרון אלרעי פרייס;קרן מזרחי;דנה נויפלד;מיכל גולדברג;אסתי ורהפטיג-בס;נעה טריקי</t>
  </si>
  <si>
    <t>זום בנושא מרפאת לוינסקי (עם ובלי קשר להחלטת הממשלה) – תקנון ותקינה ראייה לטווח קצר ולטווח ארוך בהשתתפות: מאיה, יעל גור, רון רביע, שרון אלרעי-פרייס, רבקה שפר ושני דגה</t>
  </si>
  <si>
    <t>מאיה גולן</t>
  </si>
  <si>
    <t>יעל גור;רון רביע;שרון אלרעי פרייס;קרן מזרחי;רבקה שפר ד'ר;שני דגה;איריס גמזו כהן;חגית גבאי;אתי דנינו</t>
  </si>
  <si>
    <t>הצעת חוק סמכויות מיוחדות להתמודדות עם נגיף הקורונה החדש (הוראת שעה) (תיקון מס'...) (הארכת תוקף והוראות נוספות), התשפ"ב-2021 (החלק שנותר מהפיצול של תיקון 10) (מ/1461)</t>
  </si>
  <si>
    <t>מירי כהן;שחר כהן;דן לסרי;שרון אלרעי פרייס;קרן מזרחי;ליאת שירן;אילנה גנס;דנה נויפלד;אסתי ורהפטיג-בס</t>
  </si>
  <si>
    <t>ועדת חוקה</t>
  </si>
  <si>
    <t>מירי כהן;שחר כהן;דן לסרי;שרון אלרעי פרייס;קרן מזרחי;אילנה גנס;ליאת שירן;דנה נויפלד;אסתי ורהפטיג-בס</t>
  </si>
  <si>
    <t>בזום שיחת הכרות עם גיא ברגר מפקד מערך חקירות הנכנס</t>
  </si>
  <si>
    <t>לידיעה- ליאת יוצאת בשעה 15:00 (באזכרה)</t>
  </si>
  <si>
    <t>יובל אדמתי;שרון אלרעי פרייס;קרן מזרחי;מאי אשכנזי</t>
  </si>
  <si>
    <t>שיחת המשך עם רה"מ ושרת החינוך</t>
  </si>
  <si>
    <t>נחמן אש פרופ';שרון אלרעי פרייס;קרן מזרחי;רון קורמוס;נעה טריקי</t>
  </si>
  <si>
    <t>טלפוני</t>
  </si>
  <si>
    <t>דיון מס' 44 משותף לצט"מ ולצוות מייעץ לחיסוני הקורנה - 23.1.2022</t>
  </si>
  <si>
    <t>שיחת זום נושא:  רישוי עסקים  משתתפים: ד"ר אלרעי-פרייס, גב' שירן+מר הגלילי ונציגים מלשכות המסחר -שופרסל,רמי לוי, ויקטורי, אושר עד , טיב טעם</t>
  </si>
  <si>
    <t>הכנה לשיחה עם רה"מ על בידודי ילדים</t>
  </si>
  <si>
    <t>נעה טריקי;קרן מזרחי;שרון אלרעי פרייס;נחמן אש פרופ';פרופ סלמאן זרקא;רון קורמוס</t>
  </si>
  <si>
    <t xml:space="preserve">בZOOM ( בראשות מנכל) בנושא התו הירוק                    </t>
  </si>
  <si>
    <t>Canceled: דיון המשך בנושא מתווה לחינוך המיוחד, בראשות פרופ' זרקא</t>
  </si>
  <si>
    <t>בזום שיחה בנושא סלמונלה משתתפים: שרון, אורן, פנינה, דנה, דנה נ, אסף, אופירה, שי, יבגניה, מאיה, רותי, מיכאל ואנשיו, עמיר, ליאת</t>
  </si>
  <si>
    <t>אורן כתבי ד''ר;פנינה אורן;דנה שך;אסף רוקני;אופירה אדיב;שי חן;יבגניה  יאקונין;מאיה רבני;אמיליה אניס;רותי ישי;יפית כהן;מימי שבתאי;פרופ מיכאל גדלביץ;חנה טורג'מן;עמיר יצחקי;אריאלה אסרף;ליאת שירן;דנה נויפלד</t>
  </si>
  <si>
    <t>בZOOM ( בראשות מנכל) הכנה לקראת וועדת הבריאות -העברת אחריות משקאות משכרים מכלכלה לבריאות בהשתתפות: שרון, פנינה , מרינה, דנה, שרון גוטמן, ליאת שירן, חיים, מירי, מאיה, דן, שחר</t>
  </si>
  <si>
    <t>שרון אלרעי פרייס;קרן מזרחי;דנה נויפלד;דן לסרי;פנינה אורן;קרולין פרח;מרינה אוסטפלד;שרון גוטמן;ליאת שירן;חיים הופרט;יעל קאלק;מירי כהן;מאיה גולן;שחר כהן;נעה טריקי</t>
  </si>
  <si>
    <t>זום שבת 22/1</t>
  </si>
  <si>
    <t>זום שישי 21/1</t>
  </si>
  <si>
    <t xml:space="preserve">בZOOM ( בראשות מנכל) המשך - מתווה חינוך בהשתתפות: זרקא, שרון, אפרת, דנה ומי מטעמה שעוסק בנושא, יוסי אילוק ,רון, </t>
  </si>
  <si>
    <t>FW: וובינר למנהלים מעריכים לקראת תהליך הערכת ביצועי עובדים 2021-2022</t>
  </si>
  <si>
    <t>אגף הדרכה</t>
  </si>
  <si>
    <t>מפגש מקוון בזום</t>
  </si>
  <si>
    <t xml:space="preserve">בZOOM ( בראשות מנכל) בנושא: מתווה חינוך בהשתתפות: זרקא, שרון, אפרת, דנה ומי מטעמה שעוסק בנושא, יוסי אילוק ,רון, </t>
  </si>
  <si>
    <t>פרופ סלמאן זרקא;לין ששון;נעה טריקי;רון קורמוס;מיכל כהן1;יוסי אילוק;עדי אטדגי שיזגל;דנה נויפלד;סימה ביטון;אפרת אפללו ד'ר;שרון אלרעי פרייס;קרן מזרחי;שרון קרביצקי</t>
  </si>
  <si>
    <t>בזום שיחה בנושא: כלי החקירות החדש משתתפים: שרון+ שלומי+ אילנה+ בלה</t>
  </si>
  <si>
    <t xml:space="preserve">בZOOM  -  ( בראשות מנכל) סדנת הנהלה מצומצמת בלבד!!! לתשומת לבכם - ללא מחליפים !!   בנושא: השינוי הארגוני    ורד מדמון+שרה שטרייספלד + רון צור  </t>
  </si>
  <si>
    <t>בZOOM  -  ( בראשות מנכל) סדנת הנהלה מצומצמת בלבד!!! לתשומת לבכם - ללא מחליפים !!   בנושא: השינוי הארגוני    ורד מדמון+שרה שטרייספלד + רון צור</t>
  </si>
  <si>
    <t>אורי גולדשטיין;אוריה כהן;איילת גרינבאום אריזון;אלה גאון;אסנת לוקסנבורג ד'ר;אסתי שלי;אשר שלמון;בעז לב;ד"ר דגן דודו;דליה גרוס הייזלר;דן לסרי;דנה נויפלד;ורד עזרא;ז'קלין אילוז;'רון צור - ספארקס';ורד מדמון קויתי;חטיבת הרפואה;חיים הופרט;חסן אסמעיל;טליה (טובה) נחמני;יעל כהן -חטיבת הרפואה;יעל קאלק;יפה שמעוני;יפעת כהן;ירון 'פרופ. ניב;ליאור ברק;ד"ר הגר מזרחי;לשכת משנה למנכ'ל;מאיה גולן;מוריה כהן;מורן אלול;מחלקה משפטית;מיטל אייל;מיטל סיון;מיכל מנשה;מירב יעקובי;מירי כהן;נירית כהן;נעה טריקי;סיגלית טל-מור;ספי מנדלוביץ;ענת דניאלי לב;קרן מזרחי;ראש חטיבת המרכזים הרפואיים הממשלתיים;רוחמה אמור;רונה קייזר;רן רידניק;שושי גולדברג;שני לוי - סיעוד;שני שרביט;שרון אלרעי פרייס;אורית זרגרי;שרה שטרייספלד;רחל יונה</t>
  </si>
  <si>
    <t xml:space="preserve">ישיבה דחופה - הכנה לישיבת ועדת חריגים ברה"מ  (30.1.22) - מעבר יחידות לירושלים </t>
  </si>
  <si>
    <t>בזום - ד"ר שושי גולדברג וד"ר ורד עזרא יעלו בשעה 15:30</t>
  </si>
  <si>
    <t>שיחה הכנה לדיון עם רה״מ</t>
  </si>
  <si>
    <t>רון קורמוס;אדם רינגל;פרופ סלמאן זרקא;שרון קרביצקי;שרון אלרעי פרייס;קרן מזרחי;נחמן אש פרופ';נעה טריקי</t>
  </si>
  <si>
    <t>בZOOM ( בראשות מנכל) מתווה קרוזים בהשתתפות: סלמאן, שרון, אשי,יובל בן הרוש, דן לסרי</t>
  </si>
  <si>
    <t>פרופ סלמאן זרקא;לין ששון;שרון אלרעי פרייס;קרן מזרחי;אשי שלמון‏;יובל בן הרוש - מכלול תעופה;דן לסרי;נעה טריקי</t>
  </si>
  <si>
    <t xml:space="preserve">שיחה טלפונית מצומצמת בראשות רוהמ </t>
  </si>
  <si>
    <t>רון קורמוס;שרון אלרעי פרייס;פרופ סלמאן זרקא;נעה טריקי;נחמן אש פרופ'</t>
  </si>
  <si>
    <t>בZOOM ( בראשות מנכל) בנושא: אישור תכניות הרפורמה במזון עקרונות ובניין כוח בהשתתפות: שרון, פנינה, רון, שני , ורד, שרה, דנה, חיים</t>
  </si>
  <si>
    <t>שרון אלרעי פרייס;קרן מזרחי;פנינה אורן;קרולין פרח;רון רביע;שני שרביט;שירה חטבי;ורד מדמון קויתי;אורית זרגרי;שרה שטרייספלד;רחל יונה;דנה נויפלד;סימה ביטון;חיים הופרט;יעל קאלק;נעה טריקי</t>
  </si>
  <si>
    <t>בזום - בראשות המנכ"ל - בנושא בידודי ילדים - בהשתתפות: ד"ר שרון-אלרעי פרייס, פרופ' סלמאן זרקא, ד"ר מאיר עזרא, פרופ' צחי גרוסמן, ד"ר מיכל שטיין,פרופ אלי סומך</t>
  </si>
  <si>
    <t>בZOOM - ( בראשות מנכל) סדנת הנהלה מצומצמת בלבד!!! לתשומת לבכם - ללא מחליפים !!   בנושא: השינוי הארגוני    ורד מדמון+שרה שטרייספלד + רון צור + אילן רם מנציבות שירות המדינה</t>
  </si>
  <si>
    <t>אורי גולדשטיין;אוריה כהן;איילת גרינבאום אריזון;אלה גאון;אסנת לוקסנבורג ד'ר;אסתי שלי;אשר שלמון;בעז לב;ד"ר דגן דודו;דליה גרוס הייזלר;דן לסרי;דנה נויפלד;ורד עזרא;ז'קלין אילוז;שאול דולברג;ד"ר הגר מזרחי;אילן רם - נציבות - מזכירה;'רון צור - ספארקס';ורד מדמון קויתי;חטיבת הרפואה;חיים הופרט;חסן אסמעיל;טליה (טובה) נחמני;יעל כהן -חטיבת הרפואה;יעל קאלק;יפה שמעוני;יפעת כהן;ירון 'פרופ. ניב;ליאור ברק;הגר מזרחי;לשכת משנה למנכ'ל;מאיה גולן;מוריה כהן;מורן אלול;מחלקה משפטית;מיטל אייל;מיטל סיון;מיכל מנשה;מירב יעקובי;מירי כהן;נירית כהן;נעה טריקי;סיגלית טל-מור;ספי מנדלוביץ;ענת דניאלי לב;קרן מזרחי;ראש חטיבת המרכזים הרפואיים הממשלתיים;רוחמה אמור;רונה קייזר;רן רידניק;שושי גולדברג;שני לוי - סיעוד;שני שרביט;שרון אלרעי פרייס;אורית זרגרי;שרה שטרייספלד;רחל יונה;'אילן רם'</t>
  </si>
  <si>
    <t>סיור שר האוצר וצוותו במשל"ט</t>
  </si>
  <si>
    <t>נחמן אש פרופ';יוסי אילוק;ניקה קופטייבסקי;קסם רוזנבלט;נדב בן-יוסף;חיים הופרט;שרון אלרעי פרייס;רון קורמוס;פרופ סלמאן זרקא;נעה טריקי;שחר כהן;ספי מנדלוביץ</t>
  </si>
  <si>
    <t>איירפורט סיטי</t>
  </si>
  <si>
    <t>העתק: בראשות משנה למנכ"ל רה"מ -ועדת חריגים ירושלים</t>
  </si>
  <si>
    <t>פגישה עם ד"ר אסי סיקורל</t>
  </si>
  <si>
    <t xml:space="preserve">זום (בראשות המנכ"ל) בנושא סגירת קצוות הנחיות חדשות בהשתתפות: שרון, זרקא, אילנה גנס, מיכל גולדברג, טל פוקס, דניאל שגיא, טלי דהן, רחלי מנדלוביץ, רון קורמוס ושרון קרביצקי, יוסי אילוק וורד </t>
  </si>
  <si>
    <t>בזום שיחה בנושא: תיקון נוהל מחלים וצו בידוד -מדיניות בידודים משתתפים -שרון, זרקא, מיכל, אילנה, ליאת, לייה</t>
  </si>
  <si>
    <t>שיחת זום בנושא: תוצאות חיסון רביעי משתתפים: שרון, אילנה, גילי</t>
  </si>
  <si>
    <t xml:space="preserve">בזום שיחה עם ד"ר אלרעי-פרייס בנושא: תהליך הבאת דגימות מאשפוזי הקורונה לריצוף משתתפים: ד"ר ישי, ד"ר נוף, ד"ר הכט, מר חזן + מנהלי מעבדות של בתי חולים במידה ואינכם יכולים אנא שנציג מטעמכם יעלה לשיחה (יפית מזמנת) </t>
  </si>
  <si>
    <t>בזום ופיזית אילנה- נוהל מחלים , יובל וליאת שאלות ותשובות</t>
  </si>
  <si>
    <t>במשלט בחדר כנרית  ישיבת רופאי מחוזות (מצ"ב נושאים) מצ"ב קישור זום עבור אמיליה וענת</t>
  </si>
  <si>
    <t>שיחה יומית בזום בנושא סטטוס אומיקרון + ריצוף משתתפים: שרון, עפרה, שובל, אהוד, שלומי,  יובל,אשי, אילנה, שרון, גל,  גנאדי, אבי, ברק, דן, שי, ליאור</t>
  </si>
  <si>
    <t>8:10 ראיון רשת ב</t>
  </si>
  <si>
    <t>בנווה אילן חדשות 12</t>
  </si>
  <si>
    <t>הכנה לראיונות</t>
  </si>
  <si>
    <t>שרון קרביצקי;שרון אלרעי פרייס;פרופ סלמאן זרקא;רון קורמוס;נעה טריקי;קרן מזרחי;לין ששון;מיכל כהן1</t>
  </si>
  <si>
    <t>15:45דיון דחוף שרון+ רופאי מחוזות+ אילנה+ אמיליה + רועי</t>
  </si>
  <si>
    <t>אצל שרון פ.ע איתי חזן</t>
  </si>
  <si>
    <t xml:space="preserve"> דיון אודות מצב החינוך המיוחד</t>
  </si>
  <si>
    <t>דיון המשך בזום - מדיניות הבידודים</t>
  </si>
  <si>
    <t>נחמן אש פרופ';רון קורמוס;נעה טריקי;שחר כהן;שרון אלרעי פרייס;פרופ סלמאן זרקא;קרן מזרחי</t>
  </si>
  <si>
    <t>במשלט ראיון לרדיו קול ברמה שאלות ותשובות  (שרון דוברת תיאמה)</t>
  </si>
  <si>
    <t>שרון קרביצקי</t>
  </si>
  <si>
    <t>דיון זום בעניין מדיניות הבידודים</t>
  </si>
  <si>
    <t>נעה טריקי;שחר כהן;קרן מזרחי;רון קורמוס;שרון אלרעי פרייס;פרופ סלמאן זרקא;נחמן אש פרופ'</t>
  </si>
  <si>
    <t>אצל שרון פ.ע דינה</t>
  </si>
  <si>
    <t>אביבה אוליאל;ד'ר דינה צימרמן</t>
  </si>
  <si>
    <t>בזום פ.ע שרון+ חן זמיר</t>
  </si>
  <si>
    <t>פרופ' חן שטיין זמיר;סמדר לוי</t>
  </si>
  <si>
    <t>בזום פ.ע שרון+ רותי ישי</t>
  </si>
  <si>
    <t xml:space="preserve">חד"ן 148 (קנרית) / זום </t>
  </si>
  <si>
    <t>בZOOM (בראשות המנכ"ל) בנושא הנגשת מאגרי מידע של משרד הבריאות בהשתתפות נעה, מוריה, אסתי, רונה, אסנת, יואל בן-אור, רן, שרון, דנה נויפלד</t>
  </si>
  <si>
    <t>נעה טריקי;מוריה כהן;אסתי שלי;רונה קייזר;רוחמה אמור;אסנת לוקסנבורג ד'ר;ליאורה נעים;יואל בן-אור;שרון אלרעי פרייס;רן רידניק;דנה נויפלד;סימה ביטון;מאיה גולן</t>
  </si>
  <si>
    <t xml:space="preserve">בZOOM ( בראשות מנכל) בנושא: מתווה שמרטפיות לילדים מבודדים בהשתתפות: רוחי רוזנברג, טלי ניצני, טל וינר, שרון, שני </t>
  </si>
  <si>
    <t>שיחת זום דחופה בנושא: ניתוח נתונים אפידמיולוגים - אומיקרון משתתפים: שרון, רועי, איתי, רון, יינון, עמית, נעמה, רונית, יאיר, ניר, עומרי, מיכה</t>
  </si>
  <si>
    <t>בזום שיחה בנושא: קואלצית בריאות לכולם משתתפים: ד"ר שרון אלרעי-פרייס, ד"ר אפרת אפללו, גב' אילנה גנס, פרופ' זהר מור+ ד"ר מרגלית לובר וצוות שתזמן</t>
  </si>
  <si>
    <t>בזום שיחה  בנושא : רשת ערים בריאות משתתפים: שרון, אפרת, לירי, רונית+ מילכה ואנשים נוספים שתזמן בנושא</t>
  </si>
  <si>
    <t>בזום שיחה בנושא: מודל לקביעת מועילות הצגה מודל של בריה"צ משתתפים: שרון, איתי, רון, רועי , נתי</t>
  </si>
  <si>
    <t>MOH Israel &amp; Pfizer COVID-19 weekly meeting</t>
  </si>
  <si>
    <t>10:05 ברכות ביום עיון  מחלות זיאונטיות חגי לוין</t>
  </si>
  <si>
    <t>בZOOM ( בראשות מנכל) בנושא: יעילות מנה 4 בהשתתפות: בעז, שרון, זרקא, עמית הופרט, רון מילוא</t>
  </si>
  <si>
    <t>מיכל גולדברג;דנה נויפלד;אסתי ורהפטיג-בס;אילנה גנס;שרון אלרעי פרייס;רון קורמוס;קרן מזרחי</t>
  </si>
  <si>
    <t>דנה נויפלד;אסתי ורהפטיג-בס;אילנה גנס;קרן מזרחי;מיכל גולדברג;רון קורמוס;שרון אלרעי פרייס</t>
  </si>
  <si>
    <t>קיצור הבידוד ל- 5 ימים</t>
  </si>
  <si>
    <t>נעה טריקי;שרון אלרעי פרייס;פרופ סלמאן זרקא</t>
  </si>
  <si>
    <t>פגישה עם נציגי בתי החולים בנושא ריצוף מאושפזים</t>
  </si>
  <si>
    <t>שרון אלרעי פרייס;אבי כהן - מחשוב;שי גוטמן;גנאדי זסלבסקי;דן בן חיון</t>
  </si>
  <si>
    <t>קישור לזום בגוף הזימון</t>
  </si>
  <si>
    <t>שמרטפיות- מתוה למבודדים</t>
  </si>
  <si>
    <t>שרון אלרעי פרייס;רוחי רוזנברג;טלי ניצני-ביטון;טל וינר שילה;ליאת שירן</t>
  </si>
  <si>
    <t>ראיון ערוץ 12 גדעון אוקו בגנים בחיפה</t>
  </si>
  <si>
    <t xml:space="preserve">זום (יוטמע הגוף הזימון בהמשך) </t>
  </si>
  <si>
    <t>בZOOM ( בראשות מנכל) בנושא: סטטוס מחשוב - ייצוב המערכת, קליטת תשובות המטופל בהשתתפות: זרקא, רונה, רחלי, רן, שרון, דנה או מי מטעמם</t>
  </si>
  <si>
    <t>דיון בראשות רוהמ בנושא התייעצות אי ספיקה</t>
  </si>
  <si>
    <t>וועדת בוחנים למכרז מ"מ למשרה מנהל/ת תחום בכיר ארגון, תיאום ובקרה.</t>
  </si>
  <si>
    <t>עינב קנטי מזנגיה</t>
  </si>
  <si>
    <t>שרון אלרעי פרייס;Yeshivot-F11-B;קרן מזרחי;אופיר אביב</t>
  </si>
  <si>
    <t xml:space="preserve">זום- מצ"ב מטה קישור </t>
  </si>
  <si>
    <t>בזום שיחה דחופה בנושא ילדי צוותי עובדים בבידוד משתתפים: שרון, אילנה, רותי, מיכל, ליאת,רוחי, אפרת</t>
  </si>
  <si>
    <t>אילנה גנס;ליאת שירן;מיכל גולדברג;רחלי דהן;רותי ישי;יפית כהן;רוחי רוזנברג;אפרת אפללו ד'ר</t>
  </si>
  <si>
    <t>בZOOM - המשך שיח עם הCDC   בהשתתפות: זרקא, אסנת, בעז, רון מילא, אמיליה, שרון</t>
  </si>
  <si>
    <t>מצב קישור לפגישה</t>
  </si>
  <si>
    <t>הכנה לדיון NEXT יובל וליאת</t>
  </si>
  <si>
    <t>יובל אדמתי;ליאת שירן</t>
  </si>
  <si>
    <t>FW: FW: הצעת חוק סמכויות מיוחדות להתמודדות עם נגיף הקורונה החדש (הוראת שעה) (תיקון מס' ...) (הארכת תוקף והוראות נוספות), התשפ"ב-2021 (החלק שנותר מהפיצול של תיקון 10) (מ/1461)</t>
  </si>
  <si>
    <t xml:space="preserve">ועדת חוקה </t>
  </si>
  <si>
    <t>סגור ערב טו בשבט</t>
  </si>
  <si>
    <t>דיון בנושא בדיקות</t>
  </si>
  <si>
    <t>אלה מנדלסון;"עתיד חדש - אחוזת יחדיו;רותי ישי;שירלי אברמוביץ;שרון אלרעי פרייס;קרן מזרחי</t>
  </si>
  <si>
    <t>בZOOM ( בראשות מנכל) ל 5 ד' - בנושא: רצף תהליך הוצאה לפועל של החלטות בהשתתפות: זרקא, שרון, רון</t>
  </si>
  <si>
    <t xml:space="preserve">בZOOM ( בראשות משה אדרי ) דיון הכנה לסיכום ההערכות האופרטיבית והצגת התכנית מחר לרוהמ - בהשתתפות:מנכל, מנכל רוהמ, אלוף פקער, רועי ונועה מהאוצר, רן אחיטוב, </t>
  </si>
  <si>
    <t>קישור לזום בגוף הפגישה     ( רשימת נושאים בגוף הפגישה)</t>
  </si>
  <si>
    <t xml:space="preserve">הצעת חוק סמכויות מיוחדות להתמודדות עם נגיף הקורונה החדש (הוראת שעה) (תיקון מס' ...) (הארכת תוקף והוראות נוספות), התשפ"ב-2021 (החלק שנותר מהפיצול של תיקון 10) (מ/1461)  הכנה לקריאה שנייה ושלישית  </t>
  </si>
  <si>
    <t>שרון אלרעי פרייס;ליאת שירן;אילנה גנס;דנה נויפלד;אסתי ורהפטיג-בס;שחר כהן;דן לסרי;מירי כהן</t>
  </si>
  <si>
    <t>שרון אלרעי פרייס;ליאת שירן;אילנה גנס;דנה נויפלד;אסתי ורהפטיג-בס</t>
  </si>
  <si>
    <t>הצעת חוק סמכויות מיוחדות להתמודדות עם נגיף הקורונה החדש (הוראת שעה) (תיקון מס' ...) (הארכת תוקף והוראות נוספות), התשפ"ב-2021 (החלק שנותר מהפיצול של תיקון 10) (מ/1461)</t>
  </si>
  <si>
    <t>‏‏בוטלה: מודל אי ספיקה בראשות רוהמ</t>
  </si>
  <si>
    <t>נחמן אש פרופ';ורד עזרא;נעה טריקי;נדב בן-יוסף;רון קורמוס;פרופ סלמאן זרקא;שרון אלרעי פרייס</t>
  </si>
  <si>
    <t>‏‏בוטלה: פייסבוק לייב עם שרון אלרעי פרייס</t>
  </si>
  <si>
    <t>לשכת שר תל אביב</t>
  </si>
  <si>
    <t>בזום שיחה בנושא נוהל מחלים - קיצור בידוד גריאטריה משתתפים: שרון, אירית, אילנה ג</t>
  </si>
  <si>
    <t>אירית לקסר;אילנה גנס;דפנה לוי גריאטריה;רחלי מנדלוביץ</t>
  </si>
  <si>
    <t>זום שבת 15/1</t>
  </si>
  <si>
    <t>זום שישי 14/1</t>
  </si>
  <si>
    <t>זמן עבודה</t>
  </si>
  <si>
    <t>זמן עבודה רשומים נושאים(ליאת כתבה)</t>
  </si>
  <si>
    <t>ליאת שירן;יובל אדמתי</t>
  </si>
  <si>
    <t>בזום שיחת הכנה לישיבה עם אילנה כהן מחר משתתפים: שרון, אילנה, אילנה ג., רון, שושי</t>
  </si>
  <si>
    <t>שרון מציגה בוועדה של CBD</t>
  </si>
  <si>
    <t>התייעצות המשך בנושא מתווה בדיקות ומגעים בראשות רוהמ</t>
  </si>
  <si>
    <t>שרון אלרעי פרייס;נעה טריקי;תבור להט;נחמן אש פרופ';רון קורמוס;פרופ סלמאן זרקא</t>
  </si>
  <si>
    <t>בזום ישיבת מנהלי מחלקות המקצועיות מצ"ב סדר יום</t>
  </si>
  <si>
    <t>נעה טריקי;תבור להט;שרון אלרעי פרייס;פרופ סלמאן זרקא;נחמן אש פרופ';רון קורמוס</t>
  </si>
  <si>
    <t>בZOOM (בראשות מנכל) סלמאן, שרון, רון</t>
  </si>
  <si>
    <t>‏‏בוטלה: המשך דיון זום בראשות רה״מ - מתווה בדיקות</t>
  </si>
  <si>
    <t>רון קורמוס;נעה טריקי;שרון אלרעי פרייס;פרופ סלמאן זרקא;נחמן אש פרופ';שחר כהן</t>
  </si>
  <si>
    <t>המשך דיון רוהמ מגעים בדיקות וחינוך</t>
  </si>
  <si>
    <t>תבור להט;שרון אלרעי פרייס;פרופ סלמאן זרקא;רון קורמוס;נעה טריקי;נחמן אש פרופ'</t>
  </si>
  <si>
    <t>דיון זום בראשות רוהמ בנושא מגעים- בדיקות- חינוך</t>
  </si>
  <si>
    <t>פרופ סלמאן זרקא;נחמן אש פרופ';נעה טריקי;שרון אלרעי פרייס;רון קורמוס</t>
  </si>
  <si>
    <t>קישור מצורף</t>
  </si>
  <si>
    <t>בזום - דיון בראשות טליה לנקרי, מל"ל - בנושא רציפות תפקוד לאומית הסדרה - נציגים: סלמאן זרקא, שרון אלרעי פרייס</t>
  </si>
  <si>
    <t>לין ששון;מגן ישראל;קרן מזרחי;שרון אלרעי פרייס</t>
  </si>
  <si>
    <t>19:45 בנווה אילן ראיון ערוץ 13אודי סגל</t>
  </si>
  <si>
    <t xml:space="preserve">מתנצלים !! הדיון התייתר לכן מבטלים - בZOOM ( בראשות מנכל)  בנושא בדיקות בהשתתפות: משה אדרי, האלוף גורדין, יאיר פינס מנכל רוהמ, רועי רייכר, נועה היימן, יוגב גרדוס , סלמאן, יוסי אילוק, שרון, דנה, חיים, חסן, רון, </t>
  </si>
  <si>
    <t>שיחה שרון+ שובל</t>
  </si>
  <si>
    <t>דיון הכנה - ועדת הבריאות , אחריות משרד הבריאות וקופות החולים על שירותי   "טיפת חלב"</t>
  </si>
  <si>
    <t>שרון אלרעי פרייס;ד'ר דינה צימרמן;אילנה סטולרמן;שחר כהן;דן לסרי</t>
  </si>
  <si>
    <t>בZOOM ( בראשות מנכל) דיון לגבי הבדיקות (נושאים לדיון בגוף הזימון)</t>
  </si>
  <si>
    <t>שרון אלרעי פרייס;קרן מזרחי;פרופ סלמאן זרקא;לין ששון;נעה טריקי;שובל מידן;שובל מידן;יוסי אילוק;עדי אטדגי שיזגל;רון קורמוס;ורד עזרא;ז'קלין אילוז</t>
  </si>
  <si>
    <t xml:space="preserve">פגישה עם שרון אלרועי - העברת יחידות י-ם </t>
  </si>
  <si>
    <t>שרון אלרעי פרייס;קרן מזרחי;ברכה כהן-נכסים;יהודה גרידי;שרה שטרייספלד</t>
  </si>
  <si>
    <t>ועדה CBD</t>
  </si>
  <si>
    <t>הדס רותם</t>
  </si>
  <si>
    <t xml:space="preserve">Canceled: תאום ואינטגרציה - חקירות בעידן האומריקון </t>
  </si>
  <si>
    <t>חתמ"צ רה"מ</t>
  </si>
  <si>
    <t>בZOOM ( בראשות מנכל)בנושא: פריסת בדיקות אנטיגן והנחיות לביצוע בהשתתפות: זרקא, שרון, יוסי אילוק, חסן ,חיים, רון קורמוס, מאיה</t>
  </si>
  <si>
    <t>פעילות פרטית</t>
  </si>
  <si>
    <t>ראיון גלצ מירב בטיטו</t>
  </si>
  <si>
    <t>הכנה לקבינט קורונה</t>
  </si>
  <si>
    <t>נחמן אש פרופ';רון קורמוס;קרן מזרחי;שרון אלרעי פרייס;פרופ סלמאן זרקא;שחר כהן;דנה נויפלד;נעה טריקי</t>
  </si>
  <si>
    <t>משל״ט - קומה 4</t>
  </si>
  <si>
    <t>Canceled: בZOOM ( בראשות מנכל) הכנה לקראת דיון בוועדה בכנסת - חוק הקורונה בהשתתפות: שרון, סלמאן, דנה, אסתי ,אילנה גנס,רון קורמוס, דן , שחר</t>
  </si>
  <si>
    <t>בזום שיחה בנושא: גבולות גיזרה בנושא אטליזים משתתפים: שרון, ליאת, עמיר, ינון, פנינה</t>
  </si>
  <si>
    <t>--מבוטל-------שיחת זום נוושא:  רישוי עסקים  משתתפים: ד"ר אלרעי-פרייס, גב' שירן+מר הגלילי ונציגים מלשכות המסחר -שופרסל,רמי לוי, ויקטורי, אושר עד , טיב טעם</t>
  </si>
  <si>
    <t xml:space="preserve">בזום הרצאה בנושא רכש של אורית אפרתי (פרטים בגוף הזימון) </t>
  </si>
  <si>
    <t>בזום  ישיבה עם יובל בנושא CBD מצטרפים ליאת, יובל , פנינה</t>
  </si>
  <si>
    <t>ליאת שירן;יובל אדמתי;יובל לנדשפט</t>
  </si>
  <si>
    <t>קישור למכרז</t>
  </si>
  <si>
    <t>רון קורמוס;שחר כהן</t>
  </si>
  <si>
    <t>משרד ראש הממשלה, הקריה, תל אביב חדן בקומה מינוס 3, בניין משרד הביטחון (כניסה דרך שער בגין)</t>
  </si>
  <si>
    <t>דיון רוהמ בנושא רכש בדיקות ומתווה חינוך משופר</t>
  </si>
  <si>
    <t>חסן אסמעיל;אפרת אפללו ד'ר;דנה נויפלד;שרון אלרעי פרייס;פרופ סלמאן זרקא;נעה טריקי;נחמן אש פרופ';רון קורמוס;חיים הופרט;יוסי אילוק</t>
  </si>
  <si>
    <t>דיון מס' 43 של הצט"מ והצוות המייעץ לחיסוני הקורונה - 9.1.2022</t>
  </si>
  <si>
    <t>דיון בנושא ריצוף, בראשות פרופ' זרקא</t>
  </si>
  <si>
    <t>עופרה חבקין;שרון אלרעי פרייס;קרן מזרחי;יוסי אילוק;עדי אטדגי שיזגל;עירם אמתי;מיכל ברז</t>
  </si>
  <si>
    <t>תוצאות ערכות שונות של בדיקות אנטיגן, בהובלת רותי ישי, בראשות פרופ' זרקא</t>
  </si>
  <si>
    <t xml:space="preserve"> תהליך הערכת ביצועי עובדים 2021-2022 וובינר (שרון נרשמה)</t>
  </si>
  <si>
    <t>בZOOM ( בראשות מנכל) בנושא: רציפות תפקודית במוסדות הרווחה בהשתתפות: מנכלית משרד הרווחה, ד"ר שגית ארבל, ד"ר ורד עזרא, ד"ר אירית לקסר, ד"ר שרון אלרעי או נציג מטעמה</t>
  </si>
  <si>
    <t>דיון זום בעניין שפעת העופות וסטטוס אומיקרון</t>
  </si>
  <si>
    <t>שרון אלרעי פרייס;אורן כתבי ד''ר;אדם רינגל;שחר כהן;נעה טריקי;רון קורמוס;נחמן אש פרופ';קסם רוזנבלט;אמיליה אניס;אולגה ויניצקי</t>
  </si>
  <si>
    <t xml:space="preserve">דיון מקדים עם חה"כ גלעד קריב לקראת דיון הועדה בנושא מנגנון מצבי החירום </t>
  </si>
  <si>
    <t>שחר כהן</t>
  </si>
  <si>
    <t xml:space="preserve">בוטל - בZOOM ( בראשות מנכל) הכנה לועדת בריאות בנושא העברת אחריות משקאות משכרים ממשרד הבריאות למשרד הכלכלה בהשתתפות: פנינה אורן, מרינה, דנה, שרון גוטמן, שרון אלרעי, ליאת שירן, חיים הופרט, מירי כהן, דן לסרי, מאיה, שחר כהן, </t>
  </si>
  <si>
    <t>נעה טריקי;דן לסרי;פנינה אורן;קרולין פרח;מרינה אוסטפלד;דנה נויפלד;סימה ביטון;שרון גוטמן;שרון אלרעי פרייס;קרן מזרחי;ליאת שירן;חיים הופרט;יעל קאלק;מירי כהן;מאיה גולן;שחר כהן</t>
  </si>
  <si>
    <t>אחריות משרד הבריאות וקופות החולים על שירותי   "טיפת חלב"</t>
  </si>
  <si>
    <t>שרון אלרעי פרייס;ד'ר דינה צימרמן;אילנה סטולרמן;שחר כהן;דן לסרי;מירי כהן</t>
  </si>
  <si>
    <t>בזום שיחה בנושא:העמקה במערכת צממ למגן אבות   משתתפים: שרון, איתי, דנה/טליה, תום,שלומי, ,טל,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</si>
  <si>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</si>
  <si>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שרון אלרעי פרייס;דנה נויפלד;שחר כהן;דן לסרי;מירי כהן</t>
  </si>
  <si>
    <t>שרון אלרעי פרייס;דנה נויפלד;מירי כהן;שחר כהן;דן לסרי</t>
  </si>
  <si>
    <t>חתמצ רה"מ</t>
  </si>
  <si>
    <t>זום שבת 8/1</t>
  </si>
  <si>
    <t>זום שישי 7/1</t>
  </si>
  <si>
    <t>9:05-10:05 ראיון  גלצ בלייב אודי סגל וספי עובדיה</t>
  </si>
  <si>
    <t>בZOOM ( בראשות מנכל) בנושא: מתווה חינוך בהשתתפות: שרון, סלמאן, אפרת אפללו, רון קורמוס, שרון קרביצקי, לשכה משפטית נציג שעוסק בחינוך</t>
  </si>
  <si>
    <t>בZOOM  -  ( בראשות מנכל) סדנת הנהלה מצומצמת בלבד!!! לתשומת לבכם - ללא מחליפים !!   בנושא: השינוי הארגוני    ורד מדמון+שרה שטרייספלד</t>
  </si>
  <si>
    <t>אורי גולדשטיין;אוריה כהן;איילת גרינבאום אריזון;אלה גאון;אסנת לוקסנבורג ד'ר;אסתי שלי;אשר שלמון;בעז לב;ד"ר דגן דודו;דליה גרוס הייזלר;דן לסרי;דנה נויפלד;ורד עזרא;ז'קלין אילוז;שאול דולברג;ד"ר הגר מזרחי;'רון צור - ספארקס';ורד מדמון קויתי;חטיבת הרפואה;חיים הופרט;חסן אסמעיל;טליה (טובה) נחמני;יעל כהן -חטיבת הרפואה;יעל קאלק;יפה שמעוני;יפעת כהן;ירון 'פרופ. ניב;ליאור ברק;הגר מזרחי;לשכת משנה למנכ'ל;מאיה גולן;מוריה כהן;מורן אלול;מחלקה משפטית;מיטל אייל;מיטל סיון;מיכל מנשה;מירב יעקובי;מירי כהן;נירית כהן;נעה טריקי;סיגלית טל-מור;ספי מנדלוביץ;ענת דניאלי לב;קרן מזרחי;ראש חטיבת המרכזים הרפואיים הממשלתיים;רוחמה אמור;רונה קייזר;רן רידניק;שושי גולדברג;שני לוי - סיעוד;שני שרביט;שרון אלרעי פרייס;אורית זרגרי;שרה שטרייספלד;רחל יונה</t>
  </si>
  <si>
    <t>נידחה - בZOOM ( בראשות מנכל) בנושא: מחקר NEXT ( המחקר הישראלי לבריאות הדור הבא) בהשתתפות: ד"ר שרון אלרעי, פרופ' אבי ישראלי, ספי, חיים, נעה, דן, זיו רייכרט</t>
  </si>
  <si>
    <t>שרון אלרעי פרייס;קרן מזרחי;אבי ישראלי פרופ;אריאלה בן-הרוש;אבי ישראלי;ספי מנדלוביץ;עדי הרוש;חיים הופרט;יעל קאלק;נעה טריקי;דן לסרי;זיו רייכרט</t>
  </si>
  <si>
    <t>בZOOM ( בראשות מנכל) בנושא: הצגת מחקר שיבא בהשתתפות: גילי רגב, שרון, סלמאן, בעז</t>
  </si>
  <si>
    <t>גילי רגב-יוחאי;פרופ סלמאן זרקא;לין ששון;שרון אלרעי פרייס;קרן מזרחי;בעז לב;אוריה כהן;נעה טריקי</t>
  </si>
  <si>
    <t>דברי פתיחה</t>
  </si>
  <si>
    <t>פיזית בירושלים   שרון פ.ע עם יצחק</t>
  </si>
  <si>
    <t>יצחק אור;מיכל אזולאי</t>
  </si>
  <si>
    <t>בZOOM ( בראשות מנכל) בנושא: היערכות לכניסת תיירים בהשתתפות: שרון, זרקא, אשי,  טל פוקס, מיכל גולדברג, רחלי מנדלוביץ</t>
  </si>
  <si>
    <t>זום הכנה למסיבת עיתונאים משתתפים: שרון, רחלי, מיכל, טלי, ליה, שרון ק. , גל, אילנה</t>
  </si>
  <si>
    <t>רחלי מנדלוביץ;מיכל גולדברג;רחלי דהן;טלי דהן;שרון קרביצקי;גל רותם גולן;אילנה גנס;מירב ענבר;רחלי מנדלוביץ</t>
  </si>
  <si>
    <t xml:space="preserve">שיחת זום דחופה על שפעת משתתפים: שרון, אמיליה/רועי, רון, אילנה, בלה, יפית, אילנה ג, </t>
  </si>
  <si>
    <t>דיון בין משרדי בנושא הקמת דסק כלכלה ותעשייה-פרופ' זרקא</t>
  </si>
  <si>
    <t>תאום ואינטגרציה- הגדלת משק ה PCR, טכנולוגיות חדשות, מלאים, לוצרה לבתי אבות- נ</t>
  </si>
  <si>
    <t>אביב אוחנה;אביחי שגב;אדם קטלר;אור אלדר;אורית אפרתי-לב;אימן סייף;אירית לקסר;איתי גורדון;אלה טרנובסקי;אלי רוזנברג ד'ר;אסיה - מכלול תעופה ומעברים;אסתי ורהפטיג-בס;אפרת סיימון;אשר שלמון;בלה אלרן;גל סויסה - רכש;גל רותם גולן;גנאדי זסלבסקי;דסק חרדים;דפנה בר ששת;דפנה לוי;ד'ר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יצחקי;ליאור מגידיש;ליאת שירן;ליהיא מכלול תעופה;לימור גורן;לין ששון;מוהר מכלול תעופה;מורן - דסק ערבי;מיכל ב;מיכל ברז;מיכל גולדברג;מירב מור;מירב ענבר;מנכ'ל;משל'ו ישיבות;מתן מור;נועה - מכלול תעופה ומעברים;נועה חסדאי;נועם יעקב;נור - דסק ערבים;נורן אבו עטא;ניצן רום;נעה טריקי;נעם יעקב;סיגל סמכי סבג;סמדר שזו;עדי- מפקדת אלון;עופרה חבקין;עירם אמתי;ענבר ברוש;ערן זליגמן;פרופ סלמאן זרקא;צפי הלל-דיאמנט;קרול גולן;קרן לנדסמן;קרן מזרחי;רון רביע;רונה קייזר;רוני נומה;רן דניאלי;שובל מידן;שושי איזנברג הרץ;שירית אלבז;שלמה - מרכז מידע וידע;שני שרביט;שרון אלרעי פרייס;שרית יערי;רותי ישי;צפריר שרעבי;נועה טיימן-ירדן</t>
  </si>
  <si>
    <t>חדרr 148</t>
  </si>
  <si>
    <t>בזום שיחה בנושא יח' מחקר משתתפים: שרון, ליאת, אבי</t>
  </si>
  <si>
    <t>ליאת שירן;אבי ישראלי;אבי ישראלי פרופ;אריאלה בן-הרוש</t>
  </si>
  <si>
    <t>בזום - בראשות המנכ"ל - נושא: עובדי בריאות - בהשתתפות: ורד עזרא, שרון אלרעי פרייס</t>
  </si>
  <si>
    <t>ורד עזרא;חטיבת הרפואה;יעל כהן -חטיבת הרפואה;קרן מזרחי;שרון אלרעי פרייס;נעה טריקי</t>
  </si>
  <si>
    <t>FW: מפגש התנעת פורום האקלים הישראלי</t>
  </si>
  <si>
    <t>Climate</t>
  </si>
  <si>
    <t xml:space="preserve">Canceled: פורום הצגת מחקרים, בראשות פרופ' סלמאן זרקא </t>
  </si>
  <si>
    <t>בזום שיחה בנושא חקירות במוסדות גריאטרים ומוסדות רווחה משתתפים: שרון, אילנה, רופאי מחוזות, שגית, טל, אייל, אירית</t>
  </si>
  <si>
    <t>הכנה למסע״ת</t>
  </si>
  <si>
    <t>נעה טריקי;שרון קרביצקי;נחמן אש פרופ';פרופ סלמאן זרקא;שחר כהן;קרן מזרחי;שרון אלרעי פרייס;רון קורמוס;אדם רינגל</t>
  </si>
  <si>
    <t xml:space="preserve">מסע״ת על השינוי בבדיקות </t>
  </si>
  <si>
    <t>נעה טריקי;רון קורמוס;שרון אלרעי פרייס;ירין קון ששו;אדם רינגל;פרופ סלמאן זרקא;שרון קרביצקי;נחמן אש פרופ'</t>
  </si>
  <si>
    <t>משל״ט איירפורט סיטי</t>
  </si>
  <si>
    <t xml:space="preserve">FW: 16:30 -פגישת המשך אסטרטגיית המשאבים קורונה - עם מנכ"ל בריאות , אלוף פקע"ר, יוגב גרדוס, נועה היימן ומשה אדרי </t>
  </si>
  <si>
    <t>יאיר פינס</t>
  </si>
  <si>
    <t>באמצעות ZOOM</t>
  </si>
  <si>
    <t xml:space="preserve">סקר איכות מים במקוואות טהרה-עם נציגי משרד הבריאות </t>
  </si>
  <si>
    <t>לוז מנכל המשרד לשירותי דת</t>
  </si>
  <si>
    <t xml:space="preserve">במשלט צילומים ללתת תודה הענקת תעודת תודה מארגון לתת </t>
  </si>
  <si>
    <t>בZOOM (בראשות מנכל) מתווה בדיקות בהשתתפות: שרון, סלמאן, רון</t>
  </si>
  <si>
    <t xml:space="preserve">זום הכנה לחוק הקורונה </t>
  </si>
  <si>
    <t>רון קורמוס</t>
  </si>
  <si>
    <t>שי באבאי;שחר כהן;דנה נויפלד;מיכל גולדברג;אסתי ורהפטיג-בס;פרופ סלמאן זרקא;לין ששון;שרון אלרעי פרייס;קרן מזרחי</t>
  </si>
  <si>
    <t xml:space="preserve"> בZOOM ( בראשות מנכל) בנושא: דיון אסטרטגי בהשתתפות: רון מילא, יורם חמו,ניר גביש, עמית הופרט, סלמאן, שרון,בעז, רן בליצר</t>
  </si>
  <si>
    <t>ב- ZOOM ( בראשות מנכל)  פגישה יומית -  פרופ' סלמאן זרקא וד"ר שרון אלרעי</t>
  </si>
  <si>
    <t xml:space="preserve">במשלט שאלות ותשובות לרדיו קול ברמה על חיסונים והאם זה משפיע על פוריות? בהגשת ישראל כהן ויעקב גרודקה (שרון דוברת אישרה מול שרון) </t>
  </si>
  <si>
    <t>שיחה עם ארה"ב על מאושפזים שובל מארגן</t>
  </si>
  <si>
    <t>ב-ZOOM (בראשות מנכ"ל) סגירת מתווה בדיקות. בהשתתפות: ד"ר שרון אלרעי פרייס, פרופ' סלמאן זרקא, רון קורמוס</t>
  </si>
  <si>
    <t>שרון אלרעי פרייס;פרופ סלמאן זרקא;רון קורמוס;נעה טריקי</t>
  </si>
  <si>
    <t>הכנה לראיונות מהדורות מרכזיות בערוצי הטלוויזיה</t>
  </si>
  <si>
    <t>ירין קון ששו;פרופ סלמאן זרקא;שרון אלרעי פרייס;נעה טריקי;שרון קרביצקי;אדם רינגל;נחמן אש פרופ';רון קורמוס</t>
  </si>
  <si>
    <t xml:space="preserve">FW: 09:15 -  אסטרטגיית המשאבים קורונה - עם מנכ"ל בריאות , אלוף פקע"ר, יוגב גרדוס, נועה היימן ומשה אדרי </t>
  </si>
  <si>
    <t xml:space="preserve">FW: 15:20 - אסטרטגיית המשאבים קורונה - עם מנכ"ל בריאות , אלוף פקע"ר, יוגב גרדוס, נועה היימן ומשה אדרי </t>
  </si>
  <si>
    <t xml:space="preserve">באמצעות ZOOM </t>
  </si>
  <si>
    <t>דיון זום בעניין מדיניות בדיקות למגעים</t>
  </si>
  <si>
    <t>פרופ סלמאן זרקא;רון קורמוס;נעה טריקי;נחמן אש פרופ';קרן מזרחי;סמדר סלמן;שחר כהן;שרון אלרעי פרייס</t>
  </si>
  <si>
    <t>בZOOM ( בראשות מנכל) מדיניות בידודים בהשתתפות : שרון, סלמאן</t>
  </si>
  <si>
    <t>קישור זום בגוף הפגישה</t>
  </si>
  <si>
    <t>כנרית\ זום</t>
  </si>
  <si>
    <t>דיון בנושא -  תהליך קבלת החלטות על התקנות החדשות, בראשות פרופ' זרקא</t>
  </si>
  <si>
    <t>בZOOM ( בראשות מנכל) בנושא: מדיניות בידודים      רשימת מוזמנים רשומים בגוף הפגישה</t>
  </si>
  <si>
    <t>בזום שיחת הכנה לדיון מחר בנציבות - שירות המזון משתתפים: שרון, שני, ורד, שרה, פנינה, רון , ליאת</t>
  </si>
  <si>
    <t>דיון המשך בנושא - סיכום ביצוע בדיקות PCR וסיכום בדיקות אנטיגן , בהובלת מידע וידע, בראשות פרופ' זרקא</t>
  </si>
  <si>
    <t>חתמ"צ</t>
  </si>
  <si>
    <t>דיון מס' 42 צט"מ + צוות מייעץ לחיסוני הקורונה</t>
  </si>
  <si>
    <t>בZOOM ( בראשות מנכל) הכנה לקראת דיון השר עם שר החקלאות בהשתתפות:שרון,  ורד, פנינה אורן, הדס רותם, יובל לנדשפט, אילת גרינבאום, רייצל, ינון, אסנת,שושי, נעה , רון, קסם, דן, מאיה, מוריה, מירי כהן,שחר</t>
  </si>
  <si>
    <t xml:space="preserve">בZOOM בהשתתפות שר הבריאות ומנכל משרד הבריאות בנושא: הערכות לגל 5 בהשתתפות: מנכלי קופו"ח, סלמאן, שרון, שושי, רן, ליאור, ורד, הדר, סיגל, חיים, דנה, יוסי אילוק , רון, </t>
  </si>
  <si>
    <t xml:space="preserve">דיון הרשות העליונה לאשפוז ובריאות בשע"ח </t>
  </si>
  <si>
    <t>כרמית אשכנזי</t>
  </si>
  <si>
    <t>zoom - רצ"ב קישור</t>
  </si>
  <si>
    <t>בזום/פיזית פ.ע עמיר יצחקי (בגוף הזימון יש נושאים)</t>
  </si>
  <si>
    <t>בזום דיון בנושא: הערכת כמויות נדרשות להשלמת חיסוני HPV משתתפים: ממשרד הבריאות - שרון, אמיליה, רון, יפית, בלה, אילנה ג מענף בריאות ההצבא -לימור , מיטל</t>
  </si>
  <si>
    <t>מחקר משפחות- תוצאות ראשוניות</t>
  </si>
  <si>
    <t>אסתי סיטון בבקוב</t>
  </si>
  <si>
    <t>בזום פורום בריאות 1 (משתתפים בגוף הזימון)- שימו לב - ישנו קישור חדש לזום</t>
  </si>
  <si>
    <t>שיחה יומית בזום בנושא סטטוס אומיקרון משתתפים: שרון, עפרה, שובל, אהוד, שלומי, יובל,אשי, אילנה, שרון, גל, גנאדי, אבי, ברק, דן, שי, ליאור, אודי, סיגל</t>
  </si>
  <si>
    <t>שיחה יומית בזום בנושא סטטוס אומיקרון משתתפים: שרון, עפרה, שובל, אהוד, שלומי, יובל,אשי, אילנה, שרון, גל, גנאדי, אבי, ברק, דן, שי, ליאור</t>
  </si>
  <si>
    <t>בזום שיחה בנושא: דיווח על מחלות מחיבות הודעה משתתפים: שרון, אמיליה, איזבלה, רוסלן</t>
  </si>
  <si>
    <t>סיכום ביצוע בדיקות PCR וסיכום בדיקות אנטיגן , בהובלת פקע"ר והמכלול, בראשות פרופ' זרקא</t>
  </si>
  <si>
    <t>בZOOM בנושא בנק חלב האם בראשות ספי / משתתפים: שרון אלרעי, דינה צימרמן, חסן אסמעיל, יקיר קאופמן, מועאוויה כבהה, יהודה צוראל, רון רביע, ליאת שירן</t>
  </si>
  <si>
    <t>שרון אלרעי פרייס;קרן מזרחי;ד'ר דינה צימרמן;חסן אסמעיל;יקיר קאופמן;מועאוויה כבהה;יהודה צוראל;רון רביע;ליאת שירן</t>
  </si>
  <si>
    <t>זום, מצורף קישור</t>
  </si>
  <si>
    <t xml:space="preserve">Canceled: נידחה- ZOOM (בראשות המנכל) בנושא:אחריות מ. הבריאות וקופות החולים על שירותי טיפת חלב ( הכנה ל.בריאות ב 4.1)בהשתתפות:שרון אלרעי,דינה צימרמן,אילנה סטולרמן, בעז לב, רן רידניק, ליאור  י, מירי כהן, נעה,דן לסרי,מאיה, מוריה, אילנה גנס, ליאת שירן, שחר </t>
  </si>
  <si>
    <t>בZOOM ( בראשות מנכל) בנושא: חיסון 4 לבני 60 ולסגלי רפואה  בהשתתפות: שרון, זרקא, רון מילוא, עמית הופרט, בעז,שובל, נמרוד מימון, שוקי שמר, רן בליצר, יסמין מאור,גליה רהב,ציון חגי,אילוק,ניר גביש, גדעון צוריאלי, טל ברוש, אורן צמחוני</t>
  </si>
  <si>
    <t>14:15 באיירפורט באולם כנרית קומה 2 פגישה עם יו"ר האחיות משתתפים ממשרד הבריאות: שרון, אילנה, אילנה ג., רון, שושי + אילנה, יוסי, רינה, אורי</t>
  </si>
  <si>
    <t>רחוב הערבה 4</t>
  </si>
  <si>
    <t>גיבוש מדיניות להתמודדות עם גל האומיקרון</t>
  </si>
  <si>
    <t>רון קורמוס;נחמן אש פרופ';נעה טריקי;שחר כהן;מיכל גולדברג;דנה נויפלד;שרון אלרעי פרייס;אסתי ורהפטיג-בס;פרופ סלמאן זרקא</t>
  </si>
  <si>
    <t>בZOOM ( בראשות מנכל) בנושא: חינוך בהשתתפות: סלמאן, שרון, רון קורמוס, אפרת אפללו</t>
  </si>
  <si>
    <t xml:space="preserve">בZOOM ( בראשו מנכל) בנושא: שינוי תפיסה בהשתתפות: יורם חמו, רו מילוא, עמית הופרט, בעז, סלמאן, שרון, בליצר, רון קורמוס, </t>
  </si>
  <si>
    <t>Canceled: דיון המשך אודות מתווה חינוך</t>
  </si>
  <si>
    <t>זום (בראשות המנכ"ל) בנושא מתווה חינוך בהשתתפות: שרון, זרקא, רון, נעה</t>
  </si>
  <si>
    <t>שרון אלרעי פרייס;קרן מזרחי;פרופ סלמאן זרקא;לין ששון;רון קורמוס;נעה טריקי</t>
  </si>
  <si>
    <t>שיחה טלפונית עם חה״כ גלעד קריב בנושא: חוק הקורונה</t>
  </si>
  <si>
    <t>בZOOM  - ( בראשות משה אדרי) בנושא: מאמץ החיסונים הלאומי- חישוב מסלול מחדש- דיון המשך ( פירוט המשתתפים רשום בגוף הפגישה)</t>
  </si>
  <si>
    <t>חסן אסמעיל;נירית כהן;יוסי אילוק;עדי אטדגי שיזגל;ליאור ברק;אסנת לוקסנבורג ד'ר;ליאורה נעים;יפה שמעוני;נעה טריקי;שרון אלרעי פרייס;קרן מזרחי;לין ששון;פרופ סלמאן זרקא;רן רידניק;מירב יעקובי;hfernandes;חיים פרננדס - לאומית - מזכירה;mili_a;סיגל דדון לוי - מכבי;Sigal.r;RuthRa;lishka10</t>
  </si>
  <si>
    <t>קישור לזום יועבר בהמשך עי משרד הביטחון</t>
  </si>
  <si>
    <t>תאום ואינטגרציה - תכנון שבועי מפקדה פלוס מבצע חיסונים שבוע קדימה</t>
  </si>
  <si>
    <t>כנרית 148</t>
  </si>
  <si>
    <t>שיחת טלפון הכנה למסעת</t>
  </si>
  <si>
    <t>נעה טריקי;פרופ סלמאן זרקא;נחמן אש פרופ';רון קורמוס;שרון אלרעי פרייס</t>
  </si>
  <si>
    <t>---מבוטל---יתואם בהמשך מועד חדש----------ישיבת חשיבה על הקמת המכ"מ ויחידת המחקר משתתפים -שרון , גל , יורם חמו, רון , שובל, איתי, איתמר , ליאת</t>
  </si>
  <si>
    <t>מפגש פרונטלי בבית "מעוז" בלוד</t>
  </si>
  <si>
    <t>מסיבת עיתונאים קורונה עם המומחים</t>
  </si>
  <si>
    <t>רון קורמוס;נחמן אש פרופ';קרן מזרחי;פרופ סלמאן זרקא;אדם רינגל;שרון אלרעי פרייס</t>
  </si>
  <si>
    <t xml:space="preserve">הצעת חוק סמכויות מיוחדות להתמודדות עם נגיף הקורונה החדש (הוראת שעה) (תיקון מס' ...) (הארכת תוקף והוראות נוספות), התשפ"ב-2021 (החלק שנותר מהפיצול של תיקון 10) (מ/1461).  הכנה לקריאה שנייה ושלישית  </t>
  </si>
  <si>
    <t>אשר שלמון;שחר כהן;דן לסרי;מירי כהן;ליאת שירן;אסתי ורהפטיג-בס;שרון אלרעי פרייס;דנה נויפלד</t>
  </si>
  <si>
    <t>בZOOM ( בראשות מנכל) דיון המשך בנושא: הערכת מצב חיסון רביעי בהשתתפות: שרון, סלמאן, רון מילא, עמית הופרט, בעז, שובל, נמרוד מיימון, שוקי שמר, רון קורמוס, שרון קרביצקי יוסי וניר גביש</t>
  </si>
  <si>
    <t>זום (בראשות המנכ"ל) בנושא כניסת זרים ממדינות שאינן אדומות בהשתתפות: זרקא, שרון אלרעי ורון קורמוס</t>
  </si>
  <si>
    <t>נעה טריקי;פרופ סלמאן זרקא;לין ששון;שרון אלרעי פרייס;קרן מזרחי;רון קורמוס</t>
  </si>
  <si>
    <t>אצל שרה פגישה בנושא מילוי דוח נוכחות של שרון משתתפים - שרון , שרה , מיה</t>
  </si>
  <si>
    <t>שרה שטרייספלד;מיה חסון</t>
  </si>
  <si>
    <t>שיחת זום בנושא CBD  עם אופיר לבון, יובל</t>
  </si>
  <si>
    <t>בזום שיחה בנושא CBD משתתפים: שרון, פנינה, עמיר, תמר, רותי, דינה, ליאת ,יובל</t>
  </si>
  <si>
    <t>בזום פ.ע אילנה גנס</t>
  </si>
  <si>
    <t>לקחת ת.ז לפגישה עם פנסייה</t>
  </si>
  <si>
    <t>דיון בנושא יצירת מענה עבור אזרחים ותיקים ודאגה לאוכלוסיות הרגישות (אוכלוסיית המבוגרים) ע"י הרשויות</t>
  </si>
  <si>
    <t>בZOOM-בראשות משה אדרי ממונה על ההתגוננות-בנושא:הערכת מצב ובחינת המדיניות- מאמץ החיסונים הלאומי-חישוב מסלול מחדש בהשת': נחמן,אלוף פקער,סלמאן, מפקד מ. אלון, מ. החינוך,הממונה על הסברה,מנכלי 4 קופוח, רן רדניק, ליאור ב.,חסן, יוסי אילוק, אסנת, הדס, שרון,זרקא</t>
  </si>
  <si>
    <t>נעה טריקי;ליאור ברק;יפה שמעוני;רן רידניק;מירב יעקובי;hfernandes;חיים פרננדס - לאומית - מזכירה;חסן אסמעיל;יוסי אילוק;mili_a;סיגל דדון לוי - מכבי;Sigal.r;RuthRa;lishka10;נירית כהן;עדי אטדגי שיזגל;אסנת לוקסנבורג ד'ר;ליאורה נעים;הדס רותם;נתי כהן-אהרון;שרון אלרעי פרייס;קרן מזרחי;פרופ סלמאן זרקא;לין ששון</t>
  </si>
  <si>
    <t xml:space="preserve">ישיבה בנושא: חוק הסמכויות </t>
  </si>
  <si>
    <t>בZOOM ( בראשות מנכל) בנושא: הערכת מצב חיסון רביעי בהשתתפות: שרון, סלמאן, רון מילא, עמית הופרט, בעז, שובל, נמרוד מיימון, שוקי שמר, רון קורמוס, שרון קרביצקי יוסי</t>
  </si>
  <si>
    <t>בזום דיון בנושא IBM  משתתפים - שרון, אילנה, טליה, רחלי+חברת IBM</t>
  </si>
  <si>
    <t>שיחת המשך עם יו"ר הנהגת ההורים</t>
  </si>
  <si>
    <t xml:space="preserve">בזום פגישת הכרות  ד"ר שרון אלרעי-פרייס +גב' אסתר אדמון משתתפים נוספים : ד"ר רותי ישי, מר רון רביע, </t>
  </si>
  <si>
    <t>רותי ישי;יפית כהן;רון רביע;רונית דהן;'יעל כהן'</t>
  </si>
  <si>
    <t>זום 1/1 שבת</t>
  </si>
  <si>
    <t>זום שישי 31/12</t>
  </si>
  <si>
    <t>ב-ZOOM (בראשות מנכל) הערכת מצב שפעת העופות. בהשתתפות: ד"ר שרון אלרעי-פרייס, פרופ' אמיליה אניס,  טליה לנקרי (מל"ל), ד"ר אולגה ויניצקי, תמיר גושן (חקלאות)</t>
  </si>
  <si>
    <t>שרון אלרעי פרייס;קרן מזרחי;אמיליה אניס;אולגה ויניצקי;מאיה גולן;נעה טריקי</t>
  </si>
  <si>
    <t>קישור לזוםבגוף הפגישה</t>
  </si>
  <si>
    <t>זום בנושא סטטוס אומיקרון משתתפים: שרון, איתי, טל,עפרה, גנאדי, רותי,דינה,ליאור</t>
  </si>
  <si>
    <t>21:00 בראשות מנכלית תחבורה- הערכות נתב"ג למדינות אדומות</t>
  </si>
  <si>
    <t>מיכל פרנק</t>
  </si>
  <si>
    <t xml:space="preserve">באמצעות זום מצורף קישור </t>
  </si>
  <si>
    <t>דיון המשך בנושא - ביצוע החלטות מדיניות חדשה, בראשות פרופ' זרקא</t>
  </si>
  <si>
    <t>זום בנושא סטטוס אומיקרון משתתפים: שרון, איתי, טל, מנדל, עפרה, אילנה, ליאור</t>
  </si>
  <si>
    <t xml:space="preserve">‏‏בוטלה: ישיבה בנושא חוק הסמכויות </t>
  </si>
  <si>
    <t>שחר כהן;סמדר סלמן;נעה טריקי;נחמן אש פרופ';פרופ סלמאן זרקא;לין ששון;קרן מזרחי;שרון אלרעי פרייס;דנה נויפלד;אסתי ורהפטיג-בס;מיכל גולדברג;שי באבאי</t>
  </si>
  <si>
    <t>באמצעות זום</t>
  </si>
  <si>
    <t>ביצוע החלטות מדיניות חדשה, בראשות פרופ' זרקא</t>
  </si>
  <si>
    <t>השלמה - דיון תעדוף תקנים בהשתתפות: ספי, נעה, מוריה, חיים, אורן, אדוה, שני שרביט ומיכל עמר</t>
  </si>
  <si>
    <t>ספי מנדלוביץ;עדי הרוש;נעה טריקי;מוריה כהן;חיים הופרט;אורן פרלסמן;יעל קאלק;אדוה קליין;שני שרביט;סמדר לוי;מיכל עמר;עומר זעירא;Zeira, Omer;שרה שטרייספלד;יהונתן קורץ</t>
  </si>
  <si>
    <t>משרד הבריאות האיטלקי</t>
  </si>
  <si>
    <t>אשר שלמון</t>
  </si>
  <si>
    <t>אדם קטלר;שרון אלרעי פרייס;שובל מידן</t>
  </si>
  <si>
    <t>בג"ץ - הגבלת היציאה ובידוד למחוסנים - אילנה משתתפת</t>
  </si>
  <si>
    <t>אילנה גנס;מירה רווה;שרון אלרעי פרייס;קרן מזרחי</t>
  </si>
  <si>
    <t>בית המשפט העליון</t>
  </si>
  <si>
    <t>במשלט פ.ע ליאת</t>
  </si>
  <si>
    <t>דיון המשך עם רה"מ בנושא בידודים במערכת החינוך ובכלל</t>
  </si>
  <si>
    <t>רון קורמוס;שרון אלרעי פרייס;קרן מזרחי;ניקה קופטייבסקי;נעה טריקי;נחמן אש פרופ';אסתי ורהפטיג-בס;דנה נויפלד;פרופ סלמאן זרקא</t>
  </si>
  <si>
    <t>בראשות רה"מ בידודים</t>
  </si>
  <si>
    <t>בזום שיחת הכנה שרון ועמיר, ליאת  לפני הכרות עם השר</t>
  </si>
  <si>
    <t>שיחה יומית בזום בנושא סטטוס אומיקרון משתתפים: שרון, עפרה, שובל, אהוד,שלומי, יובל,אשי, אילנה, שרון, גל,  גנאדי, אבי, ברק, דן, שי, ליאור</t>
  </si>
  <si>
    <t>בזום דיון דחוף בנושא צמצום מגעים משתתפים: שרון, אפרת, יפית, מיכל , אריה</t>
  </si>
  <si>
    <t>דיון בראשות אדרי הטלת מגבלות על סטודנטים</t>
  </si>
  <si>
    <t>‏‏בוטלה: דיון המשך עם רה"מ בנושא בידודים במערכת החינוך ובכללי</t>
  </si>
  <si>
    <t>סלמן זרקא;נעה טריקי;קרן מזרחי;רון קורמוס;אסתי ורהפטיג-בס;אדם רינגל;שרון אלרעי פרייס;פרופ סלמאן זרקא;נחמן אש פרופ';שחר כהן</t>
  </si>
  <si>
    <t xml:space="preserve">ישיבת הכנה בנושא מתווה חינוך בראשות פרופ' זרקא ומנכ"לית משרד החינוך </t>
  </si>
  <si>
    <t>בZOOM ( בראשות מנכל) בנושא: הכנה לרוהמ - חו"ל + חינוך בהשתתפות: סלמאן, שרון, רון  ( לא לצרף משתתפים נוספים בהנחיית לשכת מנכל)</t>
  </si>
  <si>
    <t>נעה טריקי;רון קורמוס;שרון אלרעי פרייס;קרן מזרחי;פרופ סלמאן זרקא;לין ששון</t>
  </si>
  <si>
    <t>חומר על אינדונזיה</t>
  </si>
  <si>
    <t>זימון לדיון דחוף בנושא מתווה להילולת הבאבא סאלי בנתיבות  בראשות המשנה לר' המל"ל         נציגים: פרופ' זרקא, יועמ"ש או מטעמו ונציג מבריאות הציבור</t>
  </si>
  <si>
    <t>פרופ סלמאן זרקא;לין ששון;דנה נויפלד;שרון אלרעי פרייס;קרן מזרחי</t>
  </si>
  <si>
    <t>בZOOM ( בראשות מנכל) בנושא: סטטוס  הפלרה - בהשתתפות: אפרת אפללו, שרון, חיים, ד"ר לנה נטפוב, עמיר יצחקי ראש המערך הארצי לבריאות הסביבה, איתן גברון מהנדס הפלרה, מיכל גולדברג</t>
  </si>
  <si>
    <t>קרן/ליזי</t>
  </si>
  <si>
    <t>בזום שיחה שרון + עם רון על התקציב</t>
  </si>
  <si>
    <t>רון רביע;רונית דהן</t>
  </si>
  <si>
    <t>קרן /ליזי</t>
  </si>
  <si>
    <t>כנרית/זום</t>
  </si>
  <si>
    <t>שרון אלרעי פרייס;שרון קרביצקי;רון קורמוס;פרופ סלמאן זרקא;נחמן אש פרופ';דנה נויפלד</t>
  </si>
  <si>
    <t>חתמ״צ מצומצם בהמשך לזום על מדיניות הבידודים בבתי ספר ובכלל</t>
  </si>
  <si>
    <t>שרון אלרעי פרייס;פרופ סלמאן זרקא;רון קורמוס;נעה טריקי;נחמן אש פרופ'</t>
  </si>
  <si>
    <t xml:space="preserve">פגישה עם שרון אלרואי - תקני בריאות הציבור- מקוש </t>
  </si>
  <si>
    <t>שרון אלרעי פרייס;קרן מזרחי;ורד מדמון קויתי;רון רביע;רונית דהן;יעל קאלק;אדוה קליין</t>
  </si>
  <si>
    <t xml:space="preserve">Canceled: פגישת המשך עם יו"ר הנהגת ההורים </t>
  </si>
  <si>
    <t>הכנה לפגישה עם הנהגת ההורים הארצית בנוגע לבקשת אישור בדיקות אנטיגן למתווה כיתה ירוקה</t>
  </si>
  <si>
    <t>שרון אלרעי פרייס;קרן מזרחי;אילנה גנס;אפרת אפללו ד'ר;יפית יצחקי;רויטל לאיפסקר;טל וינר שילה</t>
  </si>
  <si>
    <t>בZOOM ( בראשות ר' אגף לוט"ר בט"פ ועורף טליה לנקרי ) בנושא: מוכנות המשק לגל החמישי ( האומיקרון) דיון אינטגרטיבי  להכנה לדיון עם רוהמ - פרופ' זארקא, ד"ר שרון אלרעי, יוסי אילוק</t>
  </si>
  <si>
    <t>קרן מזרחי;לין ששון;פרופ סלמאן זרקא;שרון אלרעי פרייס;יוסי אילוק;עדי אטדגי שיזגל</t>
  </si>
  <si>
    <t>קישור לזום יועבר בהמשך עי המלל</t>
  </si>
  <si>
    <t>בזום שיחה בנושא פטור מחובת עטיית מסכה מצ"ב חומר משתתפים: שרון, ורד, הדר, אילנה, דנה, מיכל , דניאל, אורלי , מירי -  ממשרד משפטים (נציבות שוויון זכויות לאנשים עם מוגבלות) - דן, גבי, שרית, ערן, מיכל</t>
  </si>
  <si>
    <t>בזום  פ.ע עם אייל חקו</t>
  </si>
  <si>
    <t>אייל חקו</t>
  </si>
  <si>
    <t>בזום הקמת מרפאה ניידת באילת משתתפים: שרון, רון, מאיה, ליאת, יעל, יובל</t>
  </si>
  <si>
    <t>רון רביע;רונית דהן;מאיה גולן;גבריאלה אליהו;ליאת שירן;יעל גור;יובל אדמתי</t>
  </si>
  <si>
    <t>בזום שיחה בנושא: אפדמית הקוביד (מצ"ב חומר) משתתפים: שרון, אסנת/נציג, אילנה + זוהר</t>
  </si>
  <si>
    <t>19:00 שיחה סגורה עם קונסולים בצפון אמריקה</t>
  </si>
  <si>
    <t>בזום שיחה בנושא- תהליך זיהוי גבוה לאומיקרון משתתפים: שרון, שלומי, טל, רלי, ברק, גנאדי, עפרה, איתי, תום, אילנה, אודי, דודו, רמי</t>
  </si>
  <si>
    <t>בZOOM ( בראשות מנכל) בנושא: דיון מדיניות בידודים ותו ירוק בהשתתפות: שרון, סלמאן, רו קורמוס, שרון קרביצקי, רלי ומחליפו, רן בליצר, אילוק, עדי יגודה, בעז לב</t>
  </si>
  <si>
    <t>התייעצות לניתוח תחלואה קשה מאומיקרון</t>
  </si>
  <si>
    <t>הכנה לחתמ"צ ראה"מ</t>
  </si>
  <si>
    <t>שרון אלרעי פרייס;פרופ סלמאן זרקא;שובל מידן;סיגל ליברנט-טאוב ד'ר;נדב בן-יוסף;מתן מור;נעה טריקי</t>
  </si>
  <si>
    <t>Canceled: דיון הכנה לחתמצ הראשות אדרי</t>
  </si>
  <si>
    <t>נעה טריקי;שרון אלרעי פרייס;פרופ סלמאן זרקא;יוסי אילוק</t>
  </si>
  <si>
    <t>הכנה לחתמ״צ בראשות רה״מ ושר הבריאות שיתקיים במוצ״ש</t>
  </si>
  <si>
    <t>מיכל גולדברג;נחמן אש פרופ';שרון אלרעי פרייס;נעה טריקי;פרופ סלמאן זרקא;יוסי אילוק</t>
  </si>
  <si>
    <t>הכנת צוות משרד הבריאות לחתמ״צ רה״מ</t>
  </si>
  <si>
    <t>שרון אלרעי פרייס;רון קורמוס;שחר כהן;נחמן אש פרופ';יוסי אילוק;קרן מזרחי;פרופ סלמאן זרקא;נעה טריקי</t>
  </si>
  <si>
    <t>חתמ״צ מצומצם עם רה״מ</t>
  </si>
  <si>
    <t>נעה טריקי;נחמן אש פרופ';שרון אלרעי פרייס;פרופ סלמאן זרקא;קרן מזרחי;רון קורמוס</t>
  </si>
  <si>
    <t>בזום (בראשות מנכ"ל משרד הבריאות- פרופ' נחמן אש) - הערכת מצב להחלטה על חיסון רביעי בהשתתפות: בעז, שרון, זרקא, אמיליה, רגב, רון מילוא, אסנת,  הלוי, יובל טל, עמוס פנט, שפרמן, עמית הופרט, אלון הרשקו, שמעון פולק, רשפון, ברוש, רון דגן, אלי סומך, דנה וולף, נעה</t>
  </si>
  <si>
    <t>זום נשיא המדינה - נסיעה לאמירויות ואירועים נוספים בבית הנשיא והתייעצות כללית</t>
  </si>
  <si>
    <t>נעה טריקי;שרון אלרעי פרייס;אשר שלמון</t>
  </si>
  <si>
    <t>שיחה עם ניו יורק טיימס</t>
  </si>
  <si>
    <t>שיחה עם cdc</t>
  </si>
  <si>
    <t>FW: Confidential Discussions: Israel – UK – US CDC</t>
  </si>
  <si>
    <t>בזום שיחה בנושא תמונת מצב סיגן 1 משתתפים: שרון, עפרה, עירם, דינה, רותי, שלומי</t>
  </si>
  <si>
    <t>Monthly meeting of the high-level expert group on Covid-19</t>
  </si>
  <si>
    <t>TOUITOU, Avner</t>
  </si>
  <si>
    <t>במשלט פ.א פנינה אורן</t>
  </si>
  <si>
    <t>פנינה אורן;וובלו ווסהין</t>
  </si>
  <si>
    <t>במשלט פגישה עם שלומי המחליף של רלי</t>
  </si>
  <si>
    <t>חומר</t>
  </si>
  <si>
    <t>Canceled: תיקון חוק הקורונה</t>
  </si>
  <si>
    <t>שי באבאי;שחר כהן;שרון אלרעי פרייס;דנה נויפלד;מיכל גולדברג;אסתי ורהפטיג-בס;קרן מזרחי;לין ששון;סלמן זרקא</t>
  </si>
  <si>
    <t xml:space="preserve">פגישת היערכות מערכת הבריאות לגל החמישי </t>
  </si>
  <si>
    <t>שושי גולדברג</t>
  </si>
  <si>
    <t xml:space="preserve">קישור בזום בגוף המייל </t>
  </si>
  <si>
    <t>חדן אשפוז</t>
  </si>
  <si>
    <t>העברת תקנות למשפטי ומחשוב, בראשות פרופ' זרקא</t>
  </si>
  <si>
    <t>שרון אלרעי פרייס;קרן מזרחי;מיכל גולדברג;רחל מנדלוביץ</t>
  </si>
  <si>
    <t xml:space="preserve">זימון דיון בנושא שיפור ממשקי חקירה קורונה, משטרה, משה"ב ופקע"ר                נציגים: זרקא, שרון ונציג הרופאים המחוזיים </t>
  </si>
  <si>
    <t>שרון אלרעי פרייס;קרן מזרחי;פרופ סלמאן זרקא;לין ששון</t>
  </si>
  <si>
    <t xml:space="preserve">בזום      </t>
  </si>
  <si>
    <t>זום יום שבת 25/12</t>
  </si>
  <si>
    <t>יום שישי 24/12</t>
  </si>
  <si>
    <t>שיחה עם אייל נדיר אייל יחייג אליך</t>
  </si>
  <si>
    <t>בזום שיחה עם ד"ר מיכל שטיין</t>
  </si>
  <si>
    <t xml:space="preserve">FW: חתמצ בראשות רוהמ </t>
  </si>
  <si>
    <t>שרון אלרעי פרייס;יוסי אילוק;נעה טריקי;תבור להט;נחמן אש פרופ';רון קורמוס;דנה נויפלד;פרופ סלמאן זרקא</t>
  </si>
  <si>
    <t>בZOOM (בראשות מנכל) הכנה לקראת דיון עם הווטרינרים -  בהשתתפות:שרון,  שני , ורד מדמון ,הרולד</t>
  </si>
  <si>
    <t>שני שרביט;שירה חטבי;ורד מדמון קויתי;אורית זרגרי;שרון אלרעי פרייס;קרן מזרחי;הרולד בר עו"ד;שושי טל;נעה טריקי</t>
  </si>
  <si>
    <t>בZOOM ( בראשות מנכל משרד הבריאות - פרופ נחמן אש) בנושא: וטרינרים בהשתתפות: שני שרביט, הרולד בר, שני קורח, אודי קלינר, יוני ינון, ורד מדמון, מיכאל אטינגר, יבגני קומלב, מנשה סופר, רן קופל, שרון אלרעי</t>
  </si>
  <si>
    <t>נחמן אש פרופ';שרון אלרעי פרייס;סמדר סלמן;אדם רינגל;רון קורמוס;קרן מזרחי;סלמן זרקא;שחר כהן;נעה טריקי</t>
  </si>
  <si>
    <t>*** עבר לזום ***</t>
  </si>
  <si>
    <t>הכנה לדיון קורונה עם השר</t>
  </si>
  <si>
    <t>נחמן אש פרופ';מיכל גולדברג;שרון אלרעי פרייס;פרופ סלמאן זרקא;רון קורמוס;נעה טריקי</t>
  </si>
  <si>
    <t>‏‏בוטלה: הכנה לדיון קורונה ללא שר</t>
  </si>
  <si>
    <t>נחמן אש פרופ';פרופ סלמאן זרקא;רון קורמוס;מיכל גולדברג;שרון אלרעי פרייס;נעה טריקי;דנה נויפלד;שחר כהן;אדם רינגל</t>
  </si>
  <si>
    <t>דחוף!! בZOOM- ( בראשות מנכל) בנושא: התפרצות שפעת עופות במושב מרגליות בצפון -שיחה עם מנכ"לית משרד החקלאות +שרון אלרעי            ( מנכלית חקלאות נתבקשה עי השר שלה לדבר דחוף בנושא עם נחמן)</t>
  </si>
  <si>
    <t>בזום שיחה בנושא פרסומים המאזכרים את הפייזר משתתפים: שרון,דנה, אדוה</t>
  </si>
  <si>
    <t>דנה נויפלד;אדוה גואל</t>
  </si>
  <si>
    <t xml:space="preserve">פטור מהעברת יחידות לירושלים </t>
  </si>
  <si>
    <t>אורית אפרתי-לב</t>
  </si>
  <si>
    <t>שרון אלרעי פרייס;קרן מזרחי</t>
  </si>
  <si>
    <t>שרון משתתפת בשעה וחצי ראשונים</t>
  </si>
  <si>
    <t>דיון הכנה בזום לקבינט קורונה בנושא מתווה חינוך (קישור יישלח כחצי שעה לפני הדיון)         נציגות: שרון אלרעי + אפרת אפללו</t>
  </si>
  <si>
    <t>שרון אלרעי פרייס;קרן מזרחי;אפרת אפללו ד'ר</t>
  </si>
  <si>
    <t>בזום ועדת הפלרה אפרת מומחים</t>
  </si>
  <si>
    <t>אפרת אפללו ד'ר</t>
  </si>
  <si>
    <t>הכנה של מלל לדיון קבינט קורונה בנושא חינוך</t>
  </si>
  <si>
    <t xml:space="preserve">המשך דיון בראשות רוהמ </t>
  </si>
  <si>
    <t>נחמן אש פרופ';רון קורמוס;פרופ סלמאן זרקא;נעה טריקי;שרון אלרעי פרייס</t>
  </si>
  <si>
    <t>מדיניות בידוד עובדי מערכת הבריאות בחשיפה לאומיקרון</t>
  </si>
  <si>
    <t>שרון אלרעי פרייס;קרן מזרחי;ורד עזרא;ד"ר דגן דודו;OrlyW2;סיגל ליברנט-טאוב ד'ר;יהודה כרמלי;יהודה כרמלי</t>
  </si>
  <si>
    <t>מצב קישור לזום</t>
  </si>
  <si>
    <t>ב-ZOOM (בראשות מנכל) בנושא: תרחיש חורף אומיקרון. בהשתתפות: ד"ר בעז לב, ד"ר שרון אלרעי פרייס, פרופ' סלמאן זרקא, פרופ' רון מילוא, ד"ר עמית הופרט, דר' נעה טריקי</t>
  </si>
  <si>
    <t>בעז לב;שרון אלרעי פרייס;קרן מזרחי;פרופ סלמאן זרקא;לין ששון;רון מילוא - מכון ויצמן;רון מילוא - מכון ויצמן - מייל פרטי;Amit Huppert;נעה טריקי</t>
  </si>
  <si>
    <t>MOH Israel &amp; Pfizer COVID-19-Paxlovid F0llowup</t>
  </si>
  <si>
    <t>בZOOM ( בראשות מנכל) עם מנכלית חינוך דלית שטאובר + אריה צור סמנכל מינהל + ד"ר שרון אלרעי - היכרות</t>
  </si>
  <si>
    <t>זום בנושא הצעדים הבאים בהשתתפות שר התרבות והספורט</t>
  </si>
  <si>
    <t>זום - קישור מצורף</t>
  </si>
  <si>
    <t>משלחת אינדונזיה</t>
  </si>
  <si>
    <t>רויטל מימרן</t>
  </si>
  <si>
    <t>שרון אלרעי פרייס;אמיליה אניס;קרן מזרחי</t>
  </si>
  <si>
    <t>שיחת זום צוות ריצוף גנטי מצומצם+שיחה יומית בזום בנושא סטטוס אומיקרון  משתתפים: שרון, עפרה, רלי, שמוליק,גיל,  איתי, אורנה, ליאת, ברק, רותי, אלה, עדינה, ברק, פטריסיה</t>
  </si>
  <si>
    <t>בזום   שיחת סיכום שרון + רלי</t>
  </si>
  <si>
    <t>ראיון רקע קרן מרציאנו (שרון דוברת)</t>
  </si>
  <si>
    <t xml:space="preserve">שיחה יומית בזום בנושא סטטוס אומיקרון משתתפים: שרון, עפרה, שובל, אהוד, רלי, יובל,אשי, אילנה, שרון, גל, </t>
  </si>
  <si>
    <t>בזום דיון דחוף בנושא הגבלות חינוך- הערכת משתתפים: שרון, אפרת, יפית, דנה, מיכל, טל, דניאל+ משרד חינוך- אריה, רם, אילת, לירן</t>
  </si>
  <si>
    <t>בראשות רוהמ- דיון זום בנושא הגבלות</t>
  </si>
  <si>
    <t>קרן מזרחי;שרון אלרעי פרייס;רון קורמוס;נחמן אש פרופ';נעה טריקי;פרופ סלמאן זרקא</t>
  </si>
  <si>
    <t>פגישה בזום בנושא הרחבת התו הירוק                נציגים: שרון אלרעי, זרקא, דנה    נעה - לידיעה</t>
  </si>
  <si>
    <t>שרון אלרעי פרייס;קרן מזרחי;פרופ סלמאן זרקא;לין ששון;דנה נויפלד;נעה טריקי</t>
  </si>
  <si>
    <t>בזום שיחה דחופה בנושא: הגבלות חינוך הערכות משתתפים: שרון, אפרת, יפית, דנה, מיכל</t>
  </si>
  <si>
    <t>בזום דיון דחוף בנושא הערכות מידבקות של מאומתי אומיקרון מחוסנים ולא מחוסנים משתתפים: שרון, איתי, אילנה, עומרי, רועי</t>
  </si>
  <si>
    <t>התייעצות פנימית לפעולות נדרשות על רקע העלייה בתחלואה</t>
  </si>
  <si>
    <t>נעה טריקי;נחמן אש פרופ';רון קורמוס;שרון אלרעי פרייס;פרופ סלמאן זרקא;מיכל גולדברג</t>
  </si>
  <si>
    <t>***זום**** קישור מצורף</t>
  </si>
  <si>
    <t>דחוף!! אצל המנכל  ( פרונטלי ) - ישיבת חשיבה דחופה בנושא קורונה  -פעולות נדרשות בהשתתפות: שרון, זארקא, רון, דנה, ורד, סיגל, אפרת אפללו</t>
  </si>
  <si>
    <t>Call with Dr Kerr, HHS</t>
  </si>
  <si>
    <t>אדם קטלר</t>
  </si>
  <si>
    <t>אשר שלמון;קרן מזרחי;Hoffman, Linda M (HHS/OS/OGA)</t>
  </si>
  <si>
    <t>בZOOM ( בראשות מנכל) בנושא: קורונה -  עדכונים והיערכות להמשך בהשתתפות: מנהלי בתיח ממשלתיים, ציבוריים, כלליים, נצרתיים, מנהלי בתיח פסכיאטרים, ומרגים, סלמאן, שרון, ורד, סיגל, שושי, חיים, דודו, שרון קרביצקי, אורלי,רון</t>
  </si>
  <si>
    <t>דיון מס' 41 - צט"מ + צוות מייעץ לחיסוני הקורונה</t>
  </si>
  <si>
    <t>נחמן אש פרופ';פרופ סלמאן זרקא;שרון קרביצקי;רון קורמוס;דנה נויפלד;שרון אלרעי פרייס</t>
  </si>
  <si>
    <t xml:space="preserve">קבינט מומחים, בראשות פרופ' זרקא  </t>
  </si>
  <si>
    <t>בזום שיחה בנושא הצגת תכנון מפורט 2022 -טיפת חלב דיגטלית משתתפים: שרון, אילנה, אילנה ס, ליאת, יובל, מרים , רחלי, דינה, רון</t>
  </si>
  <si>
    <t>אילנה גנס;אילנה סטולרמן;אורית אלקסלסי;ליאת שירן;יובל אדמתי;מרים יוספין;רחלי מנדלוביץ;ד'ר דינה צימרמן;אביבה אוליאל;רון רביע</t>
  </si>
  <si>
    <t xml:space="preserve">בזום </t>
  </si>
  <si>
    <t xml:space="preserve">המחלקה לשיקום שכונות + שרון אלרועי + רון רביע + מיכל + שרה </t>
  </si>
  <si>
    <t>שרון אלרעי פרייס;קרן מזרחי;רון רביע;רונית דהן;מיכל עמר;שרה שטרייספלד;אורטל בן-יהודה</t>
  </si>
  <si>
    <t>בזום שיחה דחופה בנושא: יישור קו הנחיות ונהלים משרד הבריאות + פקע"ר  משתתפים: שרון, רופאי מחוזות , רלי+ נוכחות צממ וראנטים+ צממ מעברים, דסק חינוך, מכלול תעופה, טלי, עפרה, אילנה, מכלול ריצוף</t>
  </si>
  <si>
    <t>דיון בנושא - תהליך חקירות אפידמיולוגיות, בהובלת פקע"ר, בראשות פרופ' זרקא</t>
  </si>
  <si>
    <t>שיחת הכנה פרופ' זרקא ושרון על הצגה מחר של ישיבת ועדת חוקה וועדת הבריאות - התפשטות האומיקרון בישראל</t>
  </si>
  <si>
    <t>יובל אדמתי;ליאת שירן;שרון אלרעי פרייס;קרן מזרחי</t>
  </si>
  <si>
    <t>בZOOM ( בראשות מנכל) הכנה לדיון עם רון תומר  בהשתתפות: אסנת, פנינה אורן, שרון גוטמן, הדס, שירלי, מאיה</t>
  </si>
  <si>
    <t>מאיה גולן;נעה טריקי;אסנת לוקסנבורג ד'ר;ליאורה נעים;פנינה אורן;שרון גוטמן;שרון אלרעי פרייס;קרן מזרחי;הדס רותם;נתי כהן-אהרון;שירלי אברמוביץ;רונית אנדוולט;ינון יוני</t>
  </si>
  <si>
    <t xml:space="preserve"> פגישת המשך (4) בנושא תקיפות מילוליות ופיזיות כלפי עובדי בריאות הציבור במהלך ביקורת </t>
  </si>
  <si>
    <t>יובל לא נמצא 26-30/12</t>
  </si>
  <si>
    <t>דיון מיוחד של ועדת חוקה וועדת בריאות בנושא התפשטות  האומריקון</t>
  </si>
  <si>
    <t>פרופ סלמאן זרקא;נעה טריקי;נחמן אש פרופ';שרון אלרעי פרייס</t>
  </si>
  <si>
    <t>אולם נגב, משכן הכנסת</t>
  </si>
  <si>
    <t>9:30 בזום חיסון BCG משתתפים: שרון, אמיליה, דניאל, שמוליק רשפון, גידי</t>
  </si>
  <si>
    <t>9:45 דיון של אדרי בנושא - מגן חינוך יזום ומורחב</t>
  </si>
  <si>
    <t>נסיעה למשלט</t>
  </si>
  <si>
    <t>נסיעה לחיפה</t>
  </si>
  <si>
    <t>סגור אישי</t>
  </si>
  <si>
    <t>בזום/בבניין העיריה רחוב חסן שוקרי 14 חיפה  פגישה עם וועד הורים חיסונים בבתי ספר(סוניה חביב)</t>
  </si>
  <si>
    <t>שיחה עם ארה"ב ד"ר קרר hhs (אדם קוטלר)</t>
  </si>
  <si>
    <t xml:space="preserve">Canceled: ישיבת ממשלה </t>
  </si>
  <si>
    <t>דנה נויפלד;תמר אשכנזי;שובל מידן;תבור להט;פרופ סלמאן זרקא;רון קורמוס;אסתי ורהפטיג-בס;שחר כהן;שרון אלרעי פרייס</t>
  </si>
  <si>
    <t>הכנה לשיחה עם רה״מ</t>
  </si>
  <si>
    <t>שרון אלרעי פרייס;רון קורמוס;פרופ סלמאן זרקא;נחמן אש פרופ';נעה טריקי</t>
  </si>
  <si>
    <t>הערכת מצב טלפונית עם רה״מ</t>
  </si>
  <si>
    <t>נעה טריקי;שרון אלרעי פרייס;נחמן אש פרופ';פרופ סלמאן זרקא;רון קורמוס</t>
  </si>
  <si>
    <t>אסטרטגיה גל 5</t>
  </si>
  <si>
    <t>דרכים לצמצום התפשטות אומיקרון (מגבלות, קיצור זמן לחיסון בוסטר וכו)</t>
  </si>
  <si>
    <t>דיון בנושא מתווה קניונים</t>
  </si>
  <si>
    <t>נחמן אש פרופ';סלמן זרקא;שרון אלרעי פרייס;רון קורמוס;נעה טריקי</t>
  </si>
  <si>
    <t>הגדלת הצוותים למבצע ההתחסנות - שיחה עם שרון אלרעי</t>
  </si>
  <si>
    <t>בזום דיון שרון, ליאת +שירות מזון+ לשכה משפטית אנא זמנו אנשים מטעמכם</t>
  </si>
  <si>
    <t>מאי אשכנזי מגיעה לתחילת עבודה</t>
  </si>
  <si>
    <t>שרון אלרעי פרייס;קרן מזרחי;יובל אדמתי</t>
  </si>
  <si>
    <t>ירושלים</t>
  </si>
  <si>
    <t>מפגש הוועדה להיערכות מערכת הבריאות למשבר האקלים</t>
  </si>
  <si>
    <t>עדי בן מרדכי</t>
  </si>
  <si>
    <t>זום (בלבד) - קישר בגוף הזימון</t>
  </si>
  <si>
    <t>בזום (בראשות המנכ"ל) בנושא השירותים לתלמיד. בהשתתפות: רופאים מחוזיים, ד"ר שרון אלרעי פרייס, יפית יצחק, רון רביע</t>
  </si>
  <si>
    <t>אודי קלינר;אולגה ויניצקי;איריס גמזו כהן;פרופ' חן שטיין זמיר;ד"ר סוניה חביב;רבקה שפר ד'ר;סמדר לוי;דליה מונטיצ'לו;חנה טורג'מן;נורית סבג ווקנין;פרופ מיכאל גדלביץ;'פרופ' נטליה בילנקו - נפת אשקלון - מזכירה';דורין-אשקלון;קרן אקריש;רינת גינדיל;שרון אלרעי פרייס;קרן מזרחי;יפית יצחקי;רון רביע;נעה טריקי</t>
  </si>
  <si>
    <t>בזום  ישיבה בנושא: בדיקות אי יכולת הדבקה ארוסולית של אומיקרון משתתפים: שרון, שובל, נגה, עמי, אלה, רותי + מכון ביולוגי : שמואל וצוותו</t>
  </si>
  <si>
    <t>במכון הביולוגי נס ציונה רחוב ראובן לרר 24, בספרייה , נס ציונה ( קב"ט בשם אלכס ימתין בכניסה למכון הביולוגי וילווה אתכם לספרייה) סיעור מוחות לגבי הקורונה משתתפים: שרון, אילנה, שובל, איתי, אלה, אודי, רותי, יניב, רון, יורם+ מכון ביולוגי: שמואל וצוותו</t>
  </si>
  <si>
    <t xml:space="preserve">במכון הביולוגי נס ציונה רחוב ראובן לרר 24, בספרייה,  נס ציונה </t>
  </si>
  <si>
    <t>ועדת בוחנים עבור מכרז פנימי מס' 92999 מנהל/ת תחום תהליכי ותכניות עבודה - מרכזת הועדה: אילנה (גיבוי שירלי)</t>
  </si>
  <si>
    <t>שקד ירושלמי</t>
  </si>
  <si>
    <t>גלית קינן;קרן מזרחי;עינב קנטי מזנגיה;שרון אלרעי פרייס;Yeshivot-F11-B;אילנה שפר;שירלי צרפתי</t>
  </si>
  <si>
    <t>תוכנת 'WEBEX' - קישור והנחיות יישלחו בהמשך. (חדר ישיבות סגן השר בקומה 11 משוריין מול שירה עבור מרכזת הועדה)</t>
  </si>
  <si>
    <t>בזום שיחת זום בנושא:סגירת צו בידוד  כיתה ירוקה משתתפים: שרון, אסתי, יובל, אפרת</t>
  </si>
  <si>
    <t>פרופ סלמאן זרקא;שרון קרביצקי;דנה נויפלד;נחמן אש פרופ;נחמן אש פרופ';שרון אלרעי פרייס;רון קורמוס</t>
  </si>
  <si>
    <t xml:space="preserve">20:00- פגישה בנושא שירותים רפואיים לתלמידים סיעודיים במוסדות חינוך מיוחד +ילדים עם צרכים מיוחדים בחינוך הרגיל   - אינה זלצמן + שרון אלרועי פרייס + רחלי אברמזון+ דנית בן עמר </t>
  </si>
  <si>
    <t>אינה זלצמן</t>
  </si>
  <si>
    <t>רחל אברמזון;שרון אלרעי פרייס;דנית בן עמר שכטמן;שרית שריקי;חנה חיים;אפרת לאופר</t>
  </si>
  <si>
    <t>בזום שיחה בנושא: עיר בריאות חכמה משתתפים: שרון אלרעי-פרייס, אודי קלינר,  רון רביע , יניב  תייר מיכאל גדלביץ מחברת שינרגי - רוני נומה, אבי כהן, רותי גרוס,</t>
  </si>
  <si>
    <t>הצעת חוק סמכויות מיוחדות להתמודדות עם נגיף הקורונה החדש (הוראת שעה) (תיקון מס' 11) (הארכת תוקף והוראות נוספות), התשפ"ב-2021 (מ/1461)</t>
  </si>
  <si>
    <t>דנה נויפלד;אסתי ורהפטיג-בס;שרון אלרעי פרייס;מיכל גולדברג;שחר כהן;דן לסרי;רון קורמוס;מירי כהן</t>
  </si>
  <si>
    <t xml:space="preserve">12:05ברכות בוובינר על חלב אם דינה הקהל - ניאונטולוגים ואחיות - מנסים לגייס לבנק חלב האם </t>
  </si>
  <si>
    <t>זום שבת 18/12</t>
  </si>
  <si>
    <t>זום שישי 17/12</t>
  </si>
  <si>
    <t>תו ירוק למחלימים מחודש רביעי</t>
  </si>
  <si>
    <t>פטור מהעברת יחידות לירושלים</t>
  </si>
  <si>
    <t>שרון אלרעי פרייס;קרן מזרחי;רון רביע;אסנת לוקסנבורג ד'ר;קרולין חזאן;דוד אזולאי;שני שרביט;ספי מנדלוביץ;חסן אסמעיל;יוסף גריסי;עדי הרוש;ליאורה נעים</t>
  </si>
  <si>
    <t>ב teams  - המשך שיח עם ה- CDC  בהשתתפות: ד"ר בעז לב, ד"ר שרון אלרעי, אסנת, אורי פ. ' רוני מילא, גילי רגב, אמיליה, בעז, עמית הופרט</t>
  </si>
  <si>
    <t>בZOOM ( בראשות מנכל) בנושא: מבצע חיסונים בבתיס - בהשתתפות: מנהלי בתיח ממשלתיים, ציבוריים, כלליים,  נצרתיים, סלמאן, יוסי אילוק, משה אדרי, דודו, אורלי, שרון, אפרת אפללו, שושי</t>
  </si>
  <si>
    <t xml:space="preserve"> ירמיהו 39, קומה 5, חדר ישיבות , ירושלים  פגישה עם סאנופי  משתתפים: שרון, אמיליה, רועי, אילנה, רון + נעם מנהל החברה - אמיליה, אילנה ורון משתתפים בזום</t>
  </si>
  <si>
    <t>החלפת טלפון באיירפורט לסדר חנייה</t>
  </si>
  <si>
    <t>בזום ליאת</t>
  </si>
  <si>
    <t>שרון + יובל כנסים</t>
  </si>
  <si>
    <t xml:space="preserve">דיון נוסף בנושא: מעבר מדינות </t>
  </si>
  <si>
    <t>שרון אלרעי פרייס;שובל מידן;נחמן אש פרופ';סמדר סלמן;נעה טריקי</t>
  </si>
  <si>
    <t xml:space="preserve">באמצעות זום </t>
  </si>
  <si>
    <t>מועצה לקידום בריאות</t>
  </si>
  <si>
    <t>בחיפה - בלשכת הבריאות חיפה - ביקור המנכל בלשכה אצל רופאת המחוז ד"ר סוניה חביב</t>
  </si>
  <si>
    <t>ד"ר סוניה חביב;נעה טריקי;נורית סבג ווקנין;קרן מזרחי;שרון אלרעי פרייס</t>
  </si>
  <si>
    <t>שדרות הפלי"ם 15א, בבניין המפרש, קומה 19.  חיפה</t>
  </si>
  <si>
    <t>להביא ת.ז</t>
  </si>
  <si>
    <t>בזום  פ.ע שרון+ יורם</t>
  </si>
  <si>
    <t>זום בנושא: מעבר מדינות</t>
  </si>
  <si>
    <t>שי באבאי;שרון אלרעי פרייס;שובל מידן</t>
  </si>
  <si>
    <t xml:space="preserve">חומר </t>
  </si>
  <si>
    <t>בזום עדכונים עם איזבלה</t>
  </si>
  <si>
    <t>10:30-11:30 ביוקנעם אפשריבריא</t>
  </si>
  <si>
    <t>ביקור במעבדות הריצוף קורונה בבי"ח תל השומר</t>
  </si>
  <si>
    <t>קרן מזרחי;רון קורמוס;רותי ישי;נעה טריקי;שרון אלרעי פרייס;אדם רינגל</t>
  </si>
  <si>
    <t>בי"ח תל השומר</t>
  </si>
  <si>
    <t>במלון דן אכדיה, הרצליה כנס המכון הלאומי לחקר שירותי בריאות ומדיניות הבריאות</t>
  </si>
  <si>
    <t>הצגת סיכום אנטיגן 3</t>
  </si>
  <si>
    <t>אפרת אפללו ד'ר;יפית יצחקי;יוסי אילוק;ארז הראל;עדי אטדגי שיזגל;שרון אלרעי פרייס;נדב במברגר;נחמן אש פרופ';נעה טריקי;צפריר שרעבי</t>
  </si>
  <si>
    <t>בקומה 4 - אולם כנסים-  אצל ד"ר אמיליה אניס וצוותה - סדנה -פסיכולוגית אירגונית     המנכל ידבר עם עובדי האגף</t>
  </si>
  <si>
    <t>אמיליה אניס</t>
  </si>
  <si>
    <t>אולם כנסים קומה 4</t>
  </si>
  <si>
    <t>חדן 148</t>
  </si>
  <si>
    <t>פרופ סלמאן זרקא;רון קורמוס;דנה נויפלד;נחמן אש פרופ';שרון אלרעי פרייס;שרון קרביצקי</t>
  </si>
  <si>
    <t>בראשות ד"ר שרון אלרעי פרייס, ועדת סיווג מדינות,</t>
  </si>
  <si>
    <t>המשך דיון קריטריונים למדינות אדומות</t>
  </si>
  <si>
    <t>אשר שלמון;רון קורמוס;שרון אלרעי פרייס;נעה טריקי;פרופ סלמאן זרקא;נחמן אש פרופ';שחר כהן</t>
  </si>
  <si>
    <t>דיון המשך בנושא - החלת תו ירוק בקניונים, בראשות המשנה לר' המל"ל</t>
  </si>
  <si>
    <t>דנה נויפלד;שרון אלרעי פרייס</t>
  </si>
  <si>
    <t>זום יישלח בהמשך</t>
  </si>
  <si>
    <t>קריטריונים למדינות אדומות</t>
  </si>
  <si>
    <t>שרון אלרעי פרייס;פרופ סלמאן זרקא;אשר שלמון;נחמן אש פרופ';רון קורמוס;נעה טריקי</t>
  </si>
  <si>
    <t xml:space="preserve"> זום </t>
  </si>
  <si>
    <t xml:space="preserve">Invitation WHO Global Consultation - What evidence do we have that omicron is evading immunity and what are the implication17:55 </t>
  </si>
  <si>
    <t>זום פתוח</t>
  </si>
  <si>
    <t>בZOOM ( בראשות מנכל) בנושא: מחקר NEXT ( המחקר הישראלי לבריאות הדור הבא) בהשתתפות: ד"ר שרון אלרעי, פרופ' אבי ישראלי</t>
  </si>
  <si>
    <t>אריאלה בן-הרוש;אבי ישראלי פרופ;אבי ישראלי;נעה טריקי;שרון אלרעי פרייס;קרן מזרחי</t>
  </si>
  <si>
    <t>שיחה בנושא מדינות אדומות עם שרון, אילנה, שובל , אהוד ויובל</t>
  </si>
  <si>
    <t>דיון עם ח"כ גלעד קריב בנושא חוק הקורונה</t>
  </si>
  <si>
    <t>בלשכה של נחמן, קומה 4, חדר 479, משל"ט</t>
  </si>
  <si>
    <t>מסע"ת קורונה</t>
  </si>
  <si>
    <t>שרון אלרעי פרייס;קרן מזרחי;נעה טריקי;נחמן אש פרופ';רון קורמוס;שחר כהן;אדם רינגל;ענבר ברוש;פרופ סלמאן זרקא</t>
  </si>
  <si>
    <t>משרד הבריאות ירושלים, קומה 4</t>
  </si>
  <si>
    <t>דיון בראשות אדרי נקיטת צעדים מיידים למניעת התפשטות ווריאנט אומיקרון</t>
  </si>
  <si>
    <t>דיון בנושא מדינות אדומות</t>
  </si>
  <si>
    <t>שחר כהן;שרון אלרעי פרייס;פרופ סלמאן זרקא;נעה טריקי;רון קורמוס;אשר שלמון;נחמן אש פרופ'</t>
  </si>
  <si>
    <t>פרונטלי בלשכת השר</t>
  </si>
  <si>
    <t>בזום שיחה בנושא: התקן קרבה APD משתתפים: שרון , זרקא, אילנה, רונה, רלי+ פנחס ומוטי</t>
  </si>
  <si>
    <t>בהר חוצבים ירושלים, המרפא 2, מתחם טבע לשעבר סיור בחברת AID</t>
  </si>
  <si>
    <t>רותי ישי;יפית כהן</t>
  </si>
  <si>
    <t>בזום שיחה פ.ע עם איגוד רופאי בריה"צ משתתפים: שרון, נדב , חגי</t>
  </si>
  <si>
    <t>hagai.levine;רל"א 6</t>
  </si>
  <si>
    <t>בזום ישיבה בנושא מעקב אחר הגאנטים וביצוע חוק ההסדרים משתתפים: שרון,דנה, פנינה, שרון ג, רון, ינון, אורית, נועה, מרים</t>
  </si>
  <si>
    <t>דיון מס' 40 משותף לצט"מ וצוות מייעץ לחיסוני הקורונה</t>
  </si>
  <si>
    <t>ישיבת ראשי מפלגות בזום</t>
  </si>
  <si>
    <t>קרן מזרחי;שרון אלרעי פרייס;רון קורמוס</t>
  </si>
  <si>
    <t>דיון חשיבה בראשות מנכל - מדיניות נוכח אומיקרון</t>
  </si>
  <si>
    <t>זום בנושא אומיקרון בראשות השר</t>
  </si>
  <si>
    <t>תבור להט;נעה טריקי;פרופ סלמאן זרקא;שרון קרביצקי;רון קורמוס;נחמן אש פרופ';שרון אלרעי פרייס</t>
  </si>
  <si>
    <t>בזום שיחה דחופה בנושא: סטטוס אומיקרון בישראל משתתפים: שרון, אילנה, עפרה, רותי, איתי, עומרי, שובל</t>
  </si>
  <si>
    <t xml:space="preserve">שיחת זום בנושא דעיכת הבוסטר וצפי התפתחות תחלואת אומיקרון </t>
  </si>
  <si>
    <t>זום בראשות רוהמ בהשתתפות מנכלי קופות וצוות המשרד</t>
  </si>
  <si>
    <t>נעה טריקי;תבור להט;פרופ סלמאן זרקא;רן רידניק;ליאור ברק;שרון אלרעי פרייס;רון קורמוס;נחמן אש פרופ'</t>
  </si>
  <si>
    <t xml:space="preserve">‏‏בוטלה: שיחת זום פנימית בעניין אומיקרון </t>
  </si>
  <si>
    <t>שרון קרביצקי;נעה טריקי;פרופ סלמאן זרקא;שרון אלרעי פרייס;תבור להט;רון קורמוס;נחמן אש פרופ'</t>
  </si>
  <si>
    <t>תיקון לחוק הקורונה לקראת דיון ועדה</t>
  </si>
  <si>
    <t>ניצן הורביץ;שחר כהן;דנה נויפלד;מיכל גולדברג;שרון אלרעי פרייס;קרן מזרחי</t>
  </si>
  <si>
    <t>‏‏בוטלה: ראשי מפלגות בראשות רוהמ</t>
  </si>
  <si>
    <t>רון קורמוס;תבור להט;שרון אלרעי פרייס;נחמן אש פרופ';נעה טריקי;פרופ סלמאן זרקא</t>
  </si>
  <si>
    <t xml:space="preserve">‏‏בוטלה: הכנה לראשי מפלגות בראשות שר הבריאות </t>
  </si>
  <si>
    <t>פרופ סלמאן זרקא;שרון אלרעי פרייס;רון קורמוס;תבור להט;נחמן אש פרופ';נעה טריקי;שחר כהן</t>
  </si>
  <si>
    <t>‏‏בוטלה: SAR HABRIUT's Zoom Meeting</t>
  </si>
  <si>
    <t>שובל מידן;רון קורמוס;נחמן אש פרופ';נעה טריקי;שרון אלרעי פרייס;תבור להט;פרופ סלמאן זרקא</t>
  </si>
  <si>
    <t xml:space="preserve">‏‏בוטלה: חיתוך מצב לאומי יומי עם רה"מ מצומצם </t>
  </si>
  <si>
    <t>פרופ סלמאן זרקא;רון קורמוס;נחמן אש פרופ';שרון אלרעי פרייס</t>
  </si>
  <si>
    <t>שיחה עם המקביל בדנמרק</t>
  </si>
  <si>
    <t>דיון בראשות המשנה לר' המל"ל בנושא מדיניות סמכות ההפעלה של מנגנון לאיכון מערכות סלולר - במשרדי המל"ל רח' נתנאל לורך 1  - נציגים - שרון אלרעי, סלמאן זרקא, נציג יועמ"ש, נציג מחשוב</t>
  </si>
  <si>
    <t>פרופ סלמאן זרקא;מילנה קטנוב;שרון אלרעי פרייס;קרן מזרחי;דנה נויפלד;מחלקה משפטית;רונה קייזר;גלית שמש</t>
  </si>
  <si>
    <t>תאום ואינטגרציה בראשות פרופ/ זרקא- מתווה תעופה החדש</t>
  </si>
  <si>
    <t>אולם כנרית 148</t>
  </si>
  <si>
    <t xml:space="preserve">בזום שיחה בנושא: מחקרי נטרול אומיקרון משתתפים: שרון, שובל, </t>
  </si>
  <si>
    <t xml:space="preserve">FW: 17:30-18:00 ישיבה בנושא הצגת ממצאי כיתה ירוקה: פרופ' שרון אלרעי + אריה מור, רעות, יוגב נדב </t>
  </si>
  <si>
    <t>יגאל סלוביק  מנכל משרד החינוך</t>
  </si>
  <si>
    <t xml:space="preserve">זום בראשות רוהמ בנושא כיתה ירוקה </t>
  </si>
  <si>
    <t>נחמן אש פרופ';שרון אלרעי פרייס;נעה טריקי;רון קורמוס;פרופ סלמאן זרקא;תבור להט;סמדר סלמן</t>
  </si>
  <si>
    <t>עבודה על חומר לגבי הוריאנט</t>
  </si>
  <si>
    <t>זום קורונה בראשות שר הבריאות</t>
  </si>
  <si>
    <t>קרן מזרחי;נחמן אש פרופ';תבור להט;פרופ סלמאן זרקא;שרון אלרעי פרייס;שחר כהן;רון קורמוס;נעה טריקי;מיכל גולדברג</t>
  </si>
  <si>
    <t>דיון בראשות ראש המלל מדיניות סמכות ההפעלה של מנגנון לאיכון מערכות סלור</t>
  </si>
  <si>
    <t>11:00 כנס שנתי מנהלי אגפי חינוך ברשויות מקומיות שי פרוטכמן אושר מול שרון</t>
  </si>
  <si>
    <t>באילת במגק פלאס</t>
  </si>
  <si>
    <t>---מבוטל------באיירפורט סיטי רחוב הערבה 4 פ.ע שרון+ נגה מדענית הגנת הסביבה לסדר חנייה</t>
  </si>
  <si>
    <t>MOH Israel &amp; Pfizer-Neutralization of the variant</t>
  </si>
  <si>
    <t>זום שישי 9/12</t>
  </si>
  <si>
    <t xml:space="preserve">עבודה על חומר לגבי הוראינט </t>
  </si>
  <si>
    <t>שרון אלרעי פרייס;שרון קרביצקי;דנה נויפלד;רון קורמוס;פרופ סלמאן זרקא;נחמן אש פרופ'</t>
  </si>
  <si>
    <t>בזום - (בראשות המנכ"ל) נושא: כיתה ירוקה - בהשתתפות: יגאל סלוביק, מנכ"ל משרד החינוך, שרון, דנה, סלמאן, יוסי אילוק, אפרת אפללו, נעמה שוורץ, אילנה גנס</t>
  </si>
  <si>
    <t>קרן מזרחי;שרון אלרעי פרייס;לין ששון;מגן ישראל;ענבר ברוש;דנה נויפלד;מחלקה משפטית;מילנה קטנוב;אפרת אפללו ד'ר;נעמה שוורץ;אילנה גנס;נעה טריקי;יוסי אילוק;עדי אטדגי שיזגל</t>
  </si>
  <si>
    <t>בזום - בראשות המנכ"ל - נושא: כיתה ירוקה - בהשתתפות: שרון, דנה, סלמאן, יוסי אילוק, אפרת אפללו, נעמה שוורץ, אילנה גנס</t>
  </si>
  <si>
    <t>קרן מזרחי;שרון אלרעי פרייס;לין ששון;מגן ישראל;ענבר ברוש;דנה נויפלד;מחלקה משפטית;מילנה קטנוב;אפרת אפללו ד'ר;נעמה שוורץ;אילנה גנס;נעה טריקי</t>
  </si>
  <si>
    <t>שיחה טלפונית בראשות רוהמ בנושא רכש תרופות וחיסונים</t>
  </si>
  <si>
    <t>אורי פיינשטיין;תבור להט;אסנת לוקסנבורג ד'ר;נעה טריקי;שרון אלרעי פרייס;פרופ סלמאן זרקא;נחמן אש פרופ';רון קורמוס</t>
  </si>
  <si>
    <t>בזום - בראשות המנכ"ל - ישיבת הכנה למגבלות האומיקרון - בהשתתפות: שרון אלרעי פרייס, דנה נויפלד, סלמאן זרקא, יוסי אילוק</t>
  </si>
  <si>
    <t>קרן מזרחי;שרון אלרעי פרייס;לין ששון;מגן ישראל;דנה נויפלד;מחלקה משפטית;יוסי אילוק;עדי אטדגי שיזגל;נעה טריקי</t>
  </si>
  <si>
    <t>במשלט פגישת הכרות עם תום שלגר</t>
  </si>
  <si>
    <t>תום שלגר</t>
  </si>
  <si>
    <t>Fwd: Live Virus group meeting</t>
  </si>
  <si>
    <t>Khadija Khan</t>
  </si>
  <si>
    <t>בזום שיחה בנושא דיגום וביצוע בדיקות קורונה (מצ"ב חומר) משתתפים: שרון , מיכל, ליאת, אילנה, רותי, יוסי, ליה, אור</t>
  </si>
  <si>
    <t>בזום שיחה בנושא: פרוייקט עם IBM משתתפים: שרון, אילנה, שובל + יוחנן ממרכז המידע + משתתפים מIBM</t>
  </si>
  <si>
    <t>באיירפורט פ.ע עם ד"ר יסמין מאור (לגבי החנייה אנא העבירי אלי יום לפני מספר רכב וסוג)</t>
  </si>
  <si>
    <t>פגישה הכנה בזום לקראת הועדה הבין-משרדית למניעת מחלות כרוניות</t>
  </si>
  <si>
    <t>איילת גרינבאום אריזון</t>
  </si>
  <si>
    <t>מנהל תכנון אסטרטגי וכלכלי;אנה לרנר;שרון אלרעי פרייס;רונית אנדוולט;אפרת אפללו ד'ר;ניר לביא</t>
  </si>
  <si>
    <t>מצ"ב קישור לזום עם סיסמא</t>
  </si>
  <si>
    <t>דיון זום בנושא "תיקוף מדרגות כמות הבדיקות"</t>
  </si>
  <si>
    <t>סמדר סלמן;מנכ'ל;נחמן אש פרופ';נעה טריקי;פרופ סלמאן זרקא;שרון אלרעי פרייס;קרן מזרחי</t>
  </si>
  <si>
    <t>בזום ישיבה עם יובל על מצגות לכנסים</t>
  </si>
  <si>
    <t xml:space="preserve">תאום ואינטגרציות תכנון -  תו ירוק לחסרי מעמד ותו ירוק לאזרחים שהחליפו דרכון </t>
  </si>
  <si>
    <t>חדר ישיבות כנרית 148</t>
  </si>
  <si>
    <t xml:space="preserve">FW: תאום ואינטגרציות תכנון </t>
  </si>
  <si>
    <t>תאום ואינטגרציות תכנון - מפקדה והיערכות הדסקים לחיסונים 5-11</t>
  </si>
  <si>
    <t>תאום ואינטגרציות תכנון - סטטוס חיסוני ילדים 5-11 ומנה 3 לגילאי 12-15בהובלת דסק חיסונים, ובהשתתפןת קופות חולים,</t>
  </si>
  <si>
    <t>תאום ואינטגרציות תכנון -תהליכיע כניסה מחו"ל לישראל  ראו פרוט למטה בזימון</t>
  </si>
  <si>
    <t>תאום ואינטגרציות תכנון - תכנון שבועי - מפקדה -  בראשות פרופ זרקא</t>
  </si>
  <si>
    <t>Canceled: תאום ואינטגרציות תכנון - בראשות פרופ' סלמן זרקא - מתווה תעופה החדש</t>
  </si>
  <si>
    <t xml:space="preserve">Canceled: תאום ואינטגרציות תכנון </t>
  </si>
  <si>
    <t>תאום ואינטגרציות תכנון - מבצעי התחסנות בשיתוף קופות חולים(באחריות כל קופה להכין מצגת)</t>
  </si>
  <si>
    <t xml:space="preserve">Canceled: תאום ואינטגרציות תכנון - משק הבדיקות בקופות החולים </t>
  </si>
  <si>
    <t xml:space="preserve">תאום ואינטגרציות תכנון - מבצע חיסונים ותכנון שבוע קדימה </t>
  </si>
  <si>
    <t>תאום ואינטגרציות תכנון - משק הבדיקות בקופות החולים</t>
  </si>
  <si>
    <t>דיון זום פנימי-מגבלות אומיקרון</t>
  </si>
  <si>
    <t>מיכל גולדברג;שחר כהן;פרופ סלמאן זרקא;שרון קרביצקי;שרון אלרעי פרייס;גל רותם גולן;רון קורמוס;נחמן אש פרופ';תבור להט;נעה טריקי;דנה נויפלד</t>
  </si>
  <si>
    <t>תאום ואינטגרציית תכנון בראשות פרופ' סלמן זרקא - הצגת תוכנית חיסונים בבתי ספר, פרויקט רשותי</t>
  </si>
  <si>
    <t>אולם שחף - חד' 277</t>
  </si>
  <si>
    <t>אביב אוחנה;אביחי שגב;אדם קטלר;אור אלדר;אורית אפרתי-לב;אימן סייף;אירית לקסר;איתי גורדון;אלה טרנובסקי;אלי רוזנברג ד'ר;אסיה - מכלול תעופה ומעברים;אסתי ורהפטיג-בס;אפרת סיימון;אשר שלמון;בלה אלרן;גל סויסה - רכש;גל רותם גולן;גנאדי זסלבסקי;דסק חרדים;דפנה בר ששת;דפנה לוי;ד'ר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יצחקי;ליאור מגידיש;ליאת שירן;ליהיא מכלול תעופה;לימור גורן;לין ששון;מוהר מכלול תעופה;מורן - דסק ערבי;מיכל ב;מיכל ברז;מיכל גולדברג;מירב מור;מירב ענבר;מנכ'ל;משל'ו ישיבות;מתן מור;נועה - מכלול תעופה ומעברים;נועה חסדאי;נועם יעקב;נור - דסק ערבים;נורן אבו עטא;ניצן רום;נעה טריקי;נעם יעקב;סיגל סמכי סבג;סמדר שזו;עדי- מפקדת אלון;עופרה חבקין;עירם אמתי;ענבר ברוש;ערן זליגמן;פרופ סלמאן זרקא;צפי הלל-דיאמנט;קרול גולן;קרן לנדסמן;קרן מזרחי;רון רביע;רונה קייזר;רוני נומה;רותי ישי;רן דניאלי;שובל מידן;שושי איזנברג הרץ;שירית אלבז;שלמה - מרכז מידע וידע;שני שרביט;שרון אלרעי פרייס;שרית יערי</t>
  </si>
  <si>
    <t>כנרית חדר 148</t>
  </si>
  <si>
    <t>בZOOM  (בראשות המנכ"ל) בנושא קביעת זימון תיקון ליקויים דוח מבקר המדינה בנושא חקירות אפידמיולוגיות לקטיעת שרשרות הדבקה בנגיף קורונה  בהשתתפות:  סנדרה, מיכל, שרון, אילנה גנס, יוני סגל (מחשוב), רונה, טליה, יפית יצחקי, בלה אלרן, סלמאן זרקא ויוסי אילוק</t>
  </si>
  <si>
    <t>סנדרה קרת;מיכל אלחדף;שרון אלרעי פרייס;קרן מזרחי;אילנה גנס;יוסי אילוק;עדי אטדגי שיזגל;נעה טריקי;יוני סגל;רונה קייזר;רוחמה אמור;פרופ סלמאן זרקא;לין ששון;טליה אגמון;יפית יצחקי;בלה אלרן</t>
  </si>
  <si>
    <t>בZOOM ( בראשות מנכל) הכנה לקראת דיון בועדת הבריאות בנושא: העברת אחריות משקאות משכרים ממשרד הכלכלה לבריאות בהשתתפות: פנינה אורן, מרינה אוטספלד, שרון גוטמן, שרון אלרעי, ליאת שירן, דנה נויפלד, חיים הופרט, מירי כהן, נעה, מאיה,דן, שחר</t>
  </si>
  <si>
    <t>דן לסרי;פנינה אורן;מרינה אוסטפלד;שרון גוטמן;שרון אלרעי פרייס;קרן מזרחי;ליאת שירן;דנה נויפלד;סימה ביטון;חיים הופרט;יעל קאלק;מירי כהן;נעה טריקי;מאיה גולן;שחר כהן</t>
  </si>
  <si>
    <t>שרון אלרעי פרייס;קרן מזרחי;פרופ סלמאן זרקא;לין ששון;נעה טריקי;שרון קרביצקי</t>
  </si>
  <si>
    <t>קישור בגוף הפגישה</t>
  </si>
  <si>
    <t>פרופ סלמאן זרקא;לין ששון;שרון אלרעי פרייס;קרן מזרחי;יוסי אילוק;עדי אטדגי שיזגל;נעה טריקי</t>
  </si>
  <si>
    <t>בזום שיחה על הכנה לדיון בנושא סיווג מדינות משתתפים: שרון, שובל, אילנה, אהוד</t>
  </si>
  <si>
    <t>בזום שיחה דחופה בנושא: תיאום חקירות בנושא חשד לוריאנט עמיד משתתפים: שרון, רופאי מחוזות , רלי+ נוכחות צממ וראנטים+ צממ מעברים, דסק חינוך, מכלול תעופה, טלי, עפרה, אילנה, מכלול ריצוף</t>
  </si>
  <si>
    <t>במשלט פ.א פנינה</t>
  </si>
  <si>
    <t>פנינה אורן</t>
  </si>
  <si>
    <t>הכנה</t>
  </si>
  <si>
    <t>במפקדת פיקוד העורף טקס החלפת מפקדים</t>
  </si>
  <si>
    <t>הכנה פנימית לקראת פקיעת מגבלות האומיקרון</t>
  </si>
  <si>
    <t>נעה טריקי;נחמן אש פרופ';שרון אלרעי פרייס;פרופ סלמאן זרקא;רון קורמוס;תבור להט</t>
  </si>
  <si>
    <t>זימון דיון בנושא סטאטוס הערכות למימוש "חוק המזון"    נציגים: פנינה, שרון גוטמן, נ. תקציבים + שרון אלרעי</t>
  </si>
  <si>
    <t>פנינה אורן;שרון גוטמן;חיים הופרט;יעל קאלק;שרון אלרעי פרייס;קרן מזרחי</t>
  </si>
  <si>
    <t>בזום ישיבת הכנה לישיבה עם מנכל פערים מול חקלאות ברפורמה במזון משתתפים: שרון, פנינה, זיוה, שרון, ליאת</t>
  </si>
  <si>
    <t>השיחה תתקיים בזום</t>
  </si>
  <si>
    <t>בזום תוכניות עבודה</t>
  </si>
  <si>
    <t>ישיבת מטה מצומצמת</t>
  </si>
  <si>
    <t>ליאת שירן;עופרה חבקין</t>
  </si>
  <si>
    <t>בזום שיחה בנושא המשך מעקב נתונים כיתה ירוקה משתתפים: שרון, אפרת, יפית, נעמה, יובל, נדב,איתי+  אריה , סרגיי ויוגב ממשרד החינוך</t>
  </si>
  <si>
    <t>בZOOM ( בראשות מנכל) בנושא דעיכה של הבוסטר משתתפים: שרון,  זרקא, נועה, רון וצוותו, נתי, איתי, רונית, עמרי</t>
  </si>
  <si>
    <t xml:space="preserve">בזום ניצול תקציבי בריה"צ משתתפים: שרון, חסן, שני,  חיים, רון, אורית, אביעד,  יהודה , נועה, </t>
  </si>
  <si>
    <t>דיון בנושא מתווה ספוטניק בהשתתפות שר התיירות</t>
  </si>
  <si>
    <t>בZOOM ( בראשות מנכל) בנושא: תמריצי התחסנות לשבים מחול - בהשתתפות: שרון, סלמן, משה אדרי, רון קורמוס,  אשר שלמון, נועה,  זכאי</t>
  </si>
  <si>
    <t>בZOOM ( בראשות מנכל) בנושא: סקר תופעות לוואי מחיסונים - בהשתתפות: ליטל קינן, אסנת, שרון, אמיליה, בעז, הדס</t>
  </si>
  <si>
    <t>הדס רותם;נתי כהן-אהרון;אסנת לוקסנבורג ד'ר;ליאורה נעים;ליטל קינן בוקר;שרון אלרעי פרייס;קרן מזרחי;אמיליה אניס;מימי שבתאי;בעז לב;אוריה כהן;סיגלית טל-מור;נעה טריקי</t>
  </si>
  <si>
    <t>שיחה  בנושא שכר יחד שרון+ נאוה ואתי</t>
  </si>
  <si>
    <t>אתי עמר;נאוה גארבי</t>
  </si>
  <si>
    <t xml:space="preserve">פ"ע שרון אלרועי </t>
  </si>
  <si>
    <t xml:space="preserve">אצל שני  קומה 11 </t>
  </si>
  <si>
    <t xml:space="preserve">שיחה יומית בזום בנושא  סטטוס אומיקרון משתתפים: שרון, עפרה, שובל, אהוד, רלי, יובל,אשי, אילנה, שרון, גל,  דניאל (משרד החוץ) </t>
  </si>
  <si>
    <t>חומר לשיחה</t>
  </si>
  <si>
    <t xml:space="preserve">בזום שיחה שרון+ רופאי המחוזות </t>
  </si>
  <si>
    <t>שיחת זום בנושא דעיכה של הבוסטר משתתפים: שרון, מנכל, זרקא, נועה, רון וצוותו, נתי, איתי, רונית, עמרי</t>
  </si>
  <si>
    <t>הדלקת נרות עם שר הבריאות מר ניצן הורוביץ</t>
  </si>
  <si>
    <t>רחל יונה</t>
  </si>
  <si>
    <t>עובדי מגדלי הבירה</t>
  </si>
  <si>
    <t>רחבת מגדלי הבירה</t>
  </si>
  <si>
    <t>דנה נויפלד;שרון אלרעי פרייס;רון קורמוס;נחמן אש פרופ';פרופ סלמאן זרקא</t>
  </si>
  <si>
    <t>זום שישי 2/12</t>
  </si>
  <si>
    <t>בראשות אדרי דיון אינטגרטיבי בין משרדי</t>
  </si>
  <si>
    <t>בZOOM( בראשות מנכל) הכנה לחתמ"צ - בהשתתפות: שרון, זרקא,דנה , רון</t>
  </si>
  <si>
    <t>שיחה עם מקבלים בברטניה</t>
  </si>
  <si>
    <t>בZOOM (בראשות המנכ"ל) דיון סטאטוס בנושא: אישפוז חולי שחפת בהשתתפות: דודו דגן, ורד עזרא, שרון, דניאל שם טוב, ליאת, טליה אגמון -ישתתף חיים לוי</t>
  </si>
  <si>
    <t>שיחת זום בנושא: פענוח תשובות מעבדה משתתפים: שרון, עפרה, רותי, דינה, נועה,רלי, מנדל, רונה, רחלי, גנאדי</t>
  </si>
  <si>
    <t xml:space="preserve">בZOOM ( בראשות מנכל) בנושא: הצגת ממצאי חקירת אוקמירון ותרומת איכוני השבכ - בהשתתפות: שרון, רלי, שובל, דנה, זרקא, רון, </t>
  </si>
  <si>
    <t xml:space="preserve">"A new variant of COVID-19"-MOH Israel &amp; Pfizer </t>
  </si>
  <si>
    <t>פ.א. כניסה לתפקיד - שרון אלרעי פרייס</t>
  </si>
  <si>
    <t>קרן מזרחי;שרון אלרעי פרייס</t>
  </si>
  <si>
    <t>אצל ספי, קומה 12</t>
  </si>
  <si>
    <t>זום לרון מילוא</t>
  </si>
  <si>
    <t>בזום הצגת מודל מגעים בחינוך משתתפים: שרון, נעמה, יובל, נדב אפרת, איתי, נתי</t>
  </si>
  <si>
    <t>במשלט ישיבת חשיבה על מכם משתתפים: שרון, יורם, רון, גל, שובל, איתי, ליאת, אילנה</t>
  </si>
  <si>
    <t>קומה 1 כנרית, חדר 148</t>
  </si>
  <si>
    <t>בג"צ</t>
  </si>
  <si>
    <t>דיון מס' 39 משותף לצט"מ ולצוות המייעץ לחיסוני הקורונה</t>
  </si>
  <si>
    <t>[זימון בשם שרון אלרעי פרייס] בזום דיון המשךך בנושא כיתה ירוקה משתתפים: שרון, אפרת, יפית, נעמה, יובל, נדב, איתי + אריה , סרגיי ויוגב ממשרד החינוך</t>
  </si>
  <si>
    <t>[זימון בשם שרון אלרעי פרייס] הצגת מודל מגעים בחינוך (פנימי משרד הבריאות) - שרון, נעמה, אפרת, יובל, נדב, איתי</t>
  </si>
  <si>
    <t>[זימון בשם שרון אלרעי פרייס] פע איתי חזן</t>
  </si>
  <si>
    <t>משלט</t>
  </si>
  <si>
    <t>בחינת סוגיית 70% מחוסנים בבתי ספר כתנאי ללימוד פרונטלי ביישובים אדומים וכתומים והחלטת הכלל גם על כיתות א-ז</t>
  </si>
  <si>
    <t xml:space="preserve">שיחה עם השר האינדונזי </t>
  </si>
  <si>
    <t xml:space="preserve">דיון בנושא הסמכת שירות הביטחון הכללי לסייע במאמץ לצמצם את התפשטות זן האומיקרון </t>
  </si>
  <si>
    <t>שרון אלרעי פרייס;קרן מזרחי;אילנה גנס;ליאת שירן;דן לסרי;שחר כהן;מירי כהן;דנה נויפלד</t>
  </si>
  <si>
    <t xml:space="preserve">ועדת החוץ והביטחון </t>
  </si>
  <si>
    <t xml:space="preserve">שיחת זום עם משרד החוץ  ונציגה </t>
  </si>
  <si>
    <t>---מבוטל----המשלט אצל שרון, קומה 1 פגישה עם יורם רובינשטיין</t>
  </si>
  <si>
    <t>יורם רובינשטיין;לאה שלום;מור מסוסני</t>
  </si>
  <si>
    <t>ישיבה תוכניות עבודה עם ליאת, רון, יובל</t>
  </si>
  <si>
    <t>ליאת שירן;רון רביע;רונית דהן;יובל אדמתי</t>
  </si>
  <si>
    <t>בזום ישיבת רופאי מחוזות+ רופאי הנפות (סדר יום נמצא בגוף הזימון)</t>
  </si>
  <si>
    <t>שיחת זום דחופה  בנושא: חשודים לאומיקרון - קביעת רף לחשוד ודרכי פעולה  משתתפים: שרון, רלי, שובל, אילנה, עפרה, רותי , אלה, מעיין</t>
  </si>
  <si>
    <t>באולם כנסים קומה 4 השתתפות בסדנה של אפידמיולוגיה</t>
  </si>
  <si>
    <t>חתמצ טלפוני מצומצם בראשות רוהמ.</t>
  </si>
  <si>
    <t>פרופ סלמאן זרקא;שרון אלרעי פרייס;נעה טריקי;נחמן אש פרופ';קרן מזרחי;רון קורמוס</t>
  </si>
  <si>
    <t xml:space="preserve">14:15 שיחה יומית בזום בנושא  סטטוס אומיקרון משתתפים: שרון, עפרה, שובל, אהוד, רלי, יובל,אשי, אילנה, שרון, גל,  דניאל (משרד החוץ) </t>
  </si>
  <si>
    <t>שיחה יומית בזום בנושא סטטוס אומיקרון משתתפים: שרון, עפרה, שובל, אהוד, רלי, יובל, אשי , אילנה , שרון, גל ,דניאל (משרד החוץ)</t>
  </si>
  <si>
    <t>שיחה יומית בזום בנושא סטטוס רצופים במדינות משתתפים: שרון, עפרה, שובל, אהוד, רלי, יובל, אשי, אילנה,שרון, גל,   דניאל (משרד החוץ)</t>
  </si>
  <si>
    <t xml:space="preserve">שיחה יומית בזום בנושא סטטוס רצופים במדינות משתתפים: שרון, עפרה, שובל, אהוד, רלי, יובל, אשי, אילנה, דניאל (משרד החוץ) </t>
  </si>
  <si>
    <t>ראיון רשת ב  אסתי פרז</t>
  </si>
  <si>
    <t>בZOOM ( בראשות מנכל) בנושא: חיסוני ילדים בהשתתפות: מיכל שטיין, מאיר עזרא, ליאור הכט, גרוסמן, גיל צ'פניק, שרון אלרעי, שרון קרביצקי, גל, בעז</t>
  </si>
  <si>
    <t xml:space="preserve">בזום 08:30-09:15 ישיבה בנושא הצגת כיתה ירוקה: ד"ר שרון אלרעי פרייס (א. יוגב) </t>
  </si>
  <si>
    <t>פע קרן/ליזי</t>
  </si>
  <si>
    <t xml:space="preserve">הכנה למסיבת עיתונאים </t>
  </si>
  <si>
    <t>שחר כהן;נחמן אש פרופ';רון קורמוס;פרופ סלמאן זרקא;אדם רינגל;נעה טריקי;שרון אלרעי פרייס</t>
  </si>
  <si>
    <t>איירפורט- משלט , קומה 4 לשכת מנכל</t>
  </si>
  <si>
    <t>ישיבה בענין לשון הרע (המשך הישיבה עם גורמים אחרים)</t>
  </si>
  <si>
    <t>Orit Cotev</t>
  </si>
  <si>
    <t>Elad Rozental;Hagit Plaut Babad;Sima Azulay;Noa Bar Zvi;Tamar Calahorra;Maayan Hacohen;Rachel Alaluf;Dikla Balilti;שרון אלרעי פרייס;דנה נויפלד;NETA DAGAN (Praklitut)</t>
  </si>
  <si>
    <t>יתקיים בזום מצ"ב קישור לזום</t>
  </si>
  <si>
    <t>FW: פגישה עם חברי הבורד של ון ליר - תוכנית שלמ (טיפת חלב)</t>
  </si>
  <si>
    <t>Maya Yaari</t>
  </si>
  <si>
    <t>שרון אלרעי פרייס;קרן מזרחי;Shani Ronen</t>
  </si>
  <si>
    <t>בזום שיחה עם הפרקליטות משתתפים: שרון, דנה, אדוה, דקלה</t>
  </si>
  <si>
    <t>בזום שיחה עם עו"ד אזר בלהט (חברת תרופות) COVAB משתתפים: שרון, רותי, דינה, אלה, יניב - השיחה תתקיים באנגלית</t>
  </si>
  <si>
    <t>בזום פ.ע עם איתי חזן</t>
  </si>
  <si>
    <t>מסע״ת הנחיות חדשות וריאנט אומיקרון</t>
  </si>
  <si>
    <t>נחמן אש פרופ';שרון אלרעי פרייס;קרן מזרחי;פרופ סלמאן זרקא;נעה טריקי;אדם רינגל;תבור להט;רון קורמוס;ירין קון ששו</t>
  </si>
  <si>
    <t>משל״ט</t>
  </si>
  <si>
    <t>בZOOM (בראשות מנכל) בנושא:  PAXLOVID - בחינת כמות להזמנה בהשתתפות: שרון, סלמאן, אסנת, הדס, אורי, ורד</t>
  </si>
  <si>
    <t>נעה טריקי;שרון אלרעי פרייס;קרן מזרחי;פרופ סלמאן זרקא;לין ששון;אסנת לוקסנבורג ד'ר;ליאורה נעים;הדס רותם;אורי פיינשטיין;ורד עזרא;ז'קלין אילוז</t>
  </si>
  <si>
    <t xml:space="preserve"> 30/11/2021 יום גיבוש בריאות הציבור</t>
  </si>
  <si>
    <t>רונית דהן</t>
  </si>
  <si>
    <t>שרון אלרעי פרייס;קרן מזרחי;רון רביע;אתי דנינו;הדס אלשוקני;אביעד פדיה;ליאת שירן;אילנה גנס;מעיין וינגרטן בן אהרון;אביטל מלכה;ליזי שמש</t>
  </si>
  <si>
    <t>יום גיבוש</t>
  </si>
  <si>
    <t>דיון הכנה לקבינט בראשות מנכל-המשך</t>
  </si>
  <si>
    <t>נעה טריקי;דנה נויפלד;פרופ סלמאן זרקא;שרון אלרעי פרייס;נחמן אש פרופ';שחר כהן;אסתי ורהפטיג-בס;טליה אגמון;רון קורמוס</t>
  </si>
  <si>
    <t>קרייה, ת״א</t>
  </si>
  <si>
    <t>הכנה לקבינט קורונה בזום</t>
  </si>
  <si>
    <t>אדם רינגל;נחמן אש פרופ';טליה אגמון;נעה טריקי;פרופ סלמאן זרקא;דנה נויפלד;שרון אלרעי פרייס;אסתי ורהפטיג-בס;רון קורמוס;שחר כהן</t>
  </si>
  <si>
    <t>דיון הכנה לקבינט בראשות מנכל</t>
  </si>
  <si>
    <t>‏‏בוטלה: הכנה לפורום ראשי מפלגות בראשות השר</t>
  </si>
  <si>
    <t>שרון אלרעי פרייס;נחמן אש פרופ';תבור להט;פרופ סלמאן זרקא;רון קורמוס;נעה טריקי</t>
  </si>
  <si>
    <t>Canceled: פורום ראשי מפלגות בזום בראשות רוהמ-הנו׳- התמודדות הוריאנט החדש</t>
  </si>
  <si>
    <t>רון קורמוס;פרופ סלמאן זרקא;נחמן אש פרופ';שרון אלרעי פרייס</t>
  </si>
  <si>
    <t>Fwd: EU/EEA NITAG webinar on COVID-19 vaccination programmes – provision of a booster dose. Recommendations in the EU/EEA, available evidence and models. Tuesday, 30 November 15:15 - 17:15 CET</t>
  </si>
  <si>
    <t>EU NITAG COLLABORATION</t>
  </si>
  <si>
    <t>Webex - connection details  below</t>
  </si>
  <si>
    <t xml:space="preserve">חתמצ קורונה בראשות רוהמ </t>
  </si>
  <si>
    <t>נחמן אש פרופ';טל פוקס;נעה טריקי;אסתי ורהפטיג-בס;דנה נויפלד;פרופ סלמאן זרקא;שרון אלרעי פרייס;תבור להט;רון קורמוס;יוסי אילוק</t>
  </si>
  <si>
    <t>שיחה עם שרון אלרעי</t>
  </si>
  <si>
    <t>טלפון</t>
  </si>
  <si>
    <t>ב teams  - המשך שיח עם ה- CDC  בהשתתפות: ד"ר בעז לב, ד"ר שרון אלרעי, אסנת, אורי פ. ' רוני מילא, גילי רגב, אמיליה, אריק האס, בעז, עמית הופרט</t>
  </si>
  <si>
    <t>FW: בZOOM ( בראשות מנכל) בנושא: מוגנות המחלימים והמחלימים המחוסנים בהשתתפות: יורם חמו, עמית הופרט, רון מילוא, שרון, בעז, זרקא</t>
  </si>
  <si>
    <t>בזום שיחה בנושא שת"פ ריצוף משתתפים: שרון, רותי, אלה , נטע+ מכון ביולוגי -שמוליק ועדי</t>
  </si>
  <si>
    <t>בZOOM ( בראשות מנכל) בנושא: הפעלת לשכות בריאות בחנוכה בהשתתפות: סלמן, שרון</t>
  </si>
  <si>
    <t>פרופ סלמאן זרקא;לין ששון;שרון אלרעי פרייס;קרן מזרחי;נעה טריקי</t>
  </si>
  <si>
    <t>בזום תוכניות עבודה שרון, ליאת, רון</t>
  </si>
  <si>
    <t>באיירפורט (פיזית)  ישיבת רופאי מחוזות</t>
  </si>
  <si>
    <t>חדר זמיר קומה 4</t>
  </si>
  <si>
    <t>כנרית , קומה 1</t>
  </si>
  <si>
    <t>HIGH LEVEL EXPERT CONSULTATION GROUP COVID-19 IN THE EUROPEAN REGION</t>
  </si>
  <si>
    <t>זום בנושא פרוייקט כיתה ירוקה משתתפים: שרון, יפית, אפרת, אילנה, מיכל , טל, דניאל, נועה</t>
  </si>
  <si>
    <t>יפית יצחקי;אילנה גנס;אפרת אפללו ד'ר;מיכל גולדברג;רחלי דהן;נועה שר;דניאל שגיא;טל וינר שילה</t>
  </si>
  <si>
    <t>שיחת וועידה מקדימה לכנס אכיפה משולבת אתגרים במחוז הצפון</t>
  </si>
  <si>
    <t>אולגה ויניצקי</t>
  </si>
  <si>
    <t>פגישת זום עם נשיא צ׳ילה בנושא הבוסטר וחיסוני ילדים</t>
  </si>
  <si>
    <t>אשר שלמון;אדם רינגל;קרן מזרחי;שרון אלרעי פרייס;רון קורמוס</t>
  </si>
  <si>
    <t>בזום שיחה עם אירית לקסר</t>
  </si>
  <si>
    <t xml:space="preserve">כנס בנושא אכיפה משולבת - אתגרים במחוז הצפון </t>
  </si>
  <si>
    <t xml:space="preserve">אודיטוריום בית החולים האנגלי , נצרת </t>
  </si>
  <si>
    <t>דיון בנושא אוורור בכיתות - הכנה לדיון של משה אדרי</t>
  </si>
  <si>
    <t xml:space="preserve">Canceled: דיון בנושא חוק הקורונה </t>
  </si>
  <si>
    <t>קרן מזרחי;מיכל גולדברג;תבור להט;שרון אלרעי פרייס;נחמן אש פרופ';רון קורמוס;שחר כהן;דנה נויפלד;נעה טריקי;פרופ סלמאן זרקא</t>
  </si>
  <si>
    <t>*** איירפורט ***לשכת מנכ"ל, קומה 4, משל"ט</t>
  </si>
  <si>
    <t>FW: יחידת מכ"מ</t>
  </si>
  <si>
    <t>שרון אלרעי פרייס;ורד מרום;ליאת שירן;רעות כהן - משאבי אנוש;שרה שטרייספלד</t>
  </si>
  <si>
    <t>שיחת זום עם שרון, ליאת, ורד, רעות</t>
  </si>
  <si>
    <t>טופס הצהרת חיסונים נוסע נכנס - רון, שרון אלרעי, שרון קרביצקי, סלמן זרקא, חן וונדרסמן, יובל בן הרוש, רחלי מנדלוביץ, טל פוקס, אשי שלמון</t>
  </si>
  <si>
    <t>בZOOM ( בראשות מנכל) בנושא: תיקונים בחוק הקורונה בהשתתפות: אסתי, שרון, סלמאן, דנה, מיכל גולדברג</t>
  </si>
  <si>
    <t>זום בנושא: "נתוני כיתה  ירוקה" משתתפים: שרון, יפית, איתי, נדב, יובל, נעמה+ משרד החינוך - יוגב, אריה, סרגיי, רעות</t>
  </si>
  <si>
    <t xml:space="preserve">הכנה לדיון רה"מ - "בין הגלים" </t>
  </si>
  <si>
    <t>סדר יום ביקור בורד</t>
  </si>
  <si>
    <t>הכוונה</t>
  </si>
  <si>
    <t>זום שישי 26/11</t>
  </si>
  <si>
    <t xml:space="preserve">שיחת זום בנושא: ממשקים עם גריאטריה ומגן אבות משתתפים: שרון, רופאי המחוזות , אירית וצוותה </t>
  </si>
  <si>
    <t>שיחת טלפון עם ד"ר סיגלר בנושא שבוע מניעת סרטן צוואר הרחם ( יחייג אליך)</t>
  </si>
  <si>
    <t xml:space="preserve">פגישת המשך (3) בנושא תקיפות מילוליות ופיזיות כלפי עובדי בריאות הציבור במהלך ביקורת </t>
  </si>
  <si>
    <t>יום מוקצר חנוכה</t>
  </si>
  <si>
    <t>שיחה עם אילנה גנס נוהל מחלים</t>
  </si>
  <si>
    <t>זום פתוח יום רביעי 24/11</t>
  </si>
  <si>
    <t>אצל שרון פ.ע עם ליה</t>
  </si>
  <si>
    <t>מגן ישראל</t>
  </si>
  <si>
    <t>שיחת זום בנושא סטטוס דיווח תופעות לוואי אקטיבי משתתפים: שרון, אמיליה, אילנה, רון, ליטל, נועה, תום, רחלי, הדס</t>
  </si>
  <si>
    <t>בZOOM ( בראשות מנכל) בנושא: תקנות תו ירוק לעובדים ( הוארכו עד 30.11) בהשתתפות:  סלמאן, שרון, ליאת, אילנה, דנה</t>
  </si>
  <si>
    <t>שרון אלרעי פרייס;קרן מזרחי;פרופ סלמאן זרקא;לין ששון;ליאת שירן;אילנה גנס;דנה נויפלד;מיכל גולדברג;אסתי ורהפטיג-בס;נעה טריקי</t>
  </si>
  <si>
    <t>פ.ע עם איגוד רופאי ברה"צ</t>
  </si>
  <si>
    <t>Tsipi Burac</t>
  </si>
  <si>
    <t>איריס רסולי;ברומברג מיכל;hagai.levine;מאיה לוונטר רוברטס;רל"א 6;ערן קופל;שרון אלרעי פרייס;קרן מזרחי</t>
  </si>
  <si>
    <t>זום בנושא: נתוני חיסון בחינוך משתתפים: שרון, יפית, איתי, נדב, יובל+ משרד החינוך - יוגב, אריה, סרגיי, רעות</t>
  </si>
  <si>
    <t>בZOOM ( בראשות מנכל) הכנה לקראת ישיבת הקבינט בהשתתפות: סלמאן, שרון, דנה</t>
  </si>
  <si>
    <t>פרופ סלמאן זרקא;לין ששון;שרון אלרעי פרייס;קרן מזרחי;דנה נויפלד;סימה ביטון;טליה אגמון;נעה טריקי</t>
  </si>
  <si>
    <t xml:space="preserve">PNR   בהשתתפות: איתן בן דוד, שרון אלרעי, רונה קייזר, אשי, אודי קלינר      </t>
  </si>
  <si>
    <t>שרון אלרעי פרייס;קרן מזרחי;רונה קייזר;אפרת סיימון;אשר שלמון;אודי קלינר;רינת גינדיל;נעה טריקי</t>
  </si>
  <si>
    <t xml:space="preserve">אצל שרון /בזום ישיבה בנושא תקציב  משתתפים: שרון, רון, ליאת ,יהודה, נועה (מטרת הישיבה רשומה בתוך הזימון) </t>
  </si>
  <si>
    <t xml:space="preserve">דיון בנושא - קבינט מומחים, בראשות פרופ' זרקא  </t>
  </si>
  <si>
    <t>בזום תיעדוף פרוייקט מיחשוב משתתפים: שרון, רון, ליאת, יוני , יהודה, נועה</t>
  </si>
  <si>
    <t>רון רביע;רונית דהן;ליאת שירן;יהודה צוראל;נועה סלע;הילה צליח;יוני סגל</t>
  </si>
  <si>
    <t>נר ראשון חנוכה</t>
  </si>
  <si>
    <t>ברכות בכנס בחיפה אודטורים הכט אונברסיטת חיפה כנס ראשון לשירותי רפואה לאוכלוסיות מודרות בישראל (שרון תיאמה)</t>
  </si>
  <si>
    <t>קבינט קורונה זום- סדר מצורף</t>
  </si>
  <si>
    <t>פרופ סלמאן זרקא;רון קורמוס;דנה נויפלד;שרון אלרעי פרייס;נחמן אש פרופ';נעה טריקי;יוסי אילוק</t>
  </si>
  <si>
    <t>זום **קישור מצורף**</t>
  </si>
  <si>
    <t>בZOOM ( בראשות מנכל) הכנה לדיוני בן הגלים עם משה אדרי ע/שר הביטחון לעניני התגוננות בהשתתפות: רן, ליאור, חיים, שני, אילוק, שרון, חסן, דנה, רחלי, סלמאן, נעה  + מנכלי קופו"ח</t>
  </si>
  <si>
    <t>רן רידניק;מירב יעקובי;ליאור ברק;יפה שמעוני;חיים הופרט;יעל קאלק;שני שרביט;סמדר לוי;יוסי אילוק;עדי אטדגי שיזגל;שרון אלרעי פרייס;קרן מזרחי;חסן אסמעיל;נירית כהן;דנה נויפלד;סימה ביטון;רחל מנדלוביץ;פרופ סלמאן זרקא;נעה טריקי;hfernandes;חיים פרננדס - לאומית - מזכירה;mili_a;סיגל דדון לוי - מכבי;Sigal.r;RuthRa;lishka10</t>
  </si>
  <si>
    <t>בנווה אילן מהדורה 13</t>
  </si>
  <si>
    <t>15:50 צילום לכנס מעבדות</t>
  </si>
  <si>
    <t>סיכום אגירה שאובה בהובלת רלי+ נציגיו - הצגת תהליך התפתחות החקירה, ממשקים וגבולות גזרה בין גופים שונים</t>
  </si>
  <si>
    <t>בירושלים אצלנו  ראיון לחן</t>
  </si>
  <si>
    <t>בZOOM ( בראשות מנכל) בנושא: פגישת עבודה עם התאחדות התעשיינים רון תומר  נשיא ההתאחדות בנושאים: 1. שוטף קורונה  2. תיאום מול המיגזר הפרטי  3. רישוי תרופות  4. סימון מזון  5.  רפורמה ויטרינרית           ( לבדוק מי עוד)</t>
  </si>
  <si>
    <t>אצל שרון ישיבה בנושא תקציב משתתפים: שרון, רון, ליאת, נועה, יהודה במידה ויוכל</t>
  </si>
  <si>
    <t>רון רביע;רונית דהן;ליאת שירן;נועה סלע;יהודה צוראל;הילה צליח</t>
  </si>
  <si>
    <t>אצל שרון ישיבה בנושא תקציב משתתפים: שרון, רון, ליאת,</t>
  </si>
  <si>
    <t>רון רביע;רונית דהן;ליאת שירן</t>
  </si>
  <si>
    <t>שיחת זום בנושא יחידת מחקר משתתפים: רון, יורם, גל, ליאת</t>
  </si>
  <si>
    <t xml:space="preserve"> הכנה לדיון בוועדת חוקה - בנושא חוק הקורונה</t>
  </si>
  <si>
    <t>שחר כהן;שרון אלרעי פרייס;קרן מזרחי;אילנה גנס;ליאת שירן;מיכל גולדברג;אסתי ורהפטיג-בס;דנה נויפלד</t>
  </si>
  <si>
    <t xml:space="preserve">שיחת ועידה בנושא קשיים באכיפה במחוז צפון + ד"ר שרון אלרועי + יואב תלם ס' ראש אח"מ + שלי הרוש, יועצת ס' השר לבט"פ + ד"ר אולגה ויניצקי, ל.ב. מחוז צפון + יורם רובינשטיין </t>
  </si>
  <si>
    <t>פרטי קו לשיחת ועידה נשלח בוואצאפ לכל המשתתפים</t>
  </si>
  <si>
    <t>בZOOM ( בראשות מנכל) בנושא: עדכון מתווה ספוטניק בהשתתפות: רון קורומוס, שרון אלרעי, זרקא, אשי, יובל בן הרוש, רחלי, חן, טלי,  רותי ישי, אפרת סיימון</t>
  </si>
  <si>
    <t>רון קורמוס;מיכל כהן1;שרון אלרעי פרייס;קרן מזרחי;פרופ סלמאן זרקא;לין ששון;אשר שלמון;'יובל בן הרוש - מכלול תעופה - מזכירה';'יובל בן הרוש - מכלול תעופה';אפרת סיימון;יובל בן הרוש;רחל מנדלוביץ;חן וונדרסמן;טלי דהן;נעה טריקי</t>
  </si>
  <si>
    <t>הצעת חוק סמכויות מיוחדות להתמודדות עם נגיף הקורונה החדש (הוראת שעה) (תיקון מס' 10) (הארכת תוקף והוראות נוספות)</t>
  </si>
  <si>
    <t>מירי כהן;שחר כהן;דן לסרי;נחמן אש פרופ';מנכ'ל;שרון אלרעי פרייס;קרן מזרחי;ליאת שירן;אילנה גנס;מיכל גולדברג;דנה נויפלד;אסתי ורהפטיג-בס;רון קורמוס</t>
  </si>
  <si>
    <t xml:space="preserve">פיזית- ועדת חוקה חוק ומשפט </t>
  </si>
  <si>
    <t>דיון בנושא הערכות והמלצות לקראת אירועי הפסטיגלים          נציגים: שרון אלרעי + סלמאן זרקא + נציג לשכה משפטית   (החלטת נעה+ מאיה)</t>
  </si>
  <si>
    <t>פרופ סלמאן זרקא;לין ששון;שרון אלרעי פרייס;קרן מזרחי;דנה נויפלד</t>
  </si>
  <si>
    <t>הפגישה מבוטלת----------יתואם בהמשך מועד חדש-----פגישה עם הוועדה המייעצת להנקה (אנא זמנו את המוזמנים מטעמכם) ד"ר אלרעי-פרייס משתתפת בשעה הראשונה</t>
  </si>
  <si>
    <t>עו'ד חגית זוננפלד-אלרואי</t>
  </si>
  <si>
    <t>שיחת זום הכנה לכנס מובילים דיגטליים שרון+ סופי+ יובל</t>
  </si>
  <si>
    <t>בזום דיון מלל הערכות לקראת פסטגלים ואירועי חנוכה לילדים</t>
  </si>
  <si>
    <t>פ"ע עם שרון אלרעי פרייס, ויורם רובינשטיין</t>
  </si>
  <si>
    <t>מור מסוסני</t>
  </si>
  <si>
    <t>שרון אלרעי פרייס;קרן מזרחי;יורם רובינשטיין;לאה שלום</t>
  </si>
  <si>
    <t>פ.ע מצגת יובל</t>
  </si>
  <si>
    <t>וובינר עם רון מילוא</t>
  </si>
  <si>
    <t xml:space="preserve">במנ"ל בירושלים דיון בין הגלים </t>
  </si>
  <si>
    <t>Joint ECDC/WHO Europe Regional COVID-19 Webinar</t>
  </si>
  <si>
    <t>PEBODY, Richard</t>
  </si>
  <si>
    <t>הצגת מדיניות במדינות נבחרות בעולם, בהקשר לווריאנט בראשות פרופ' זרקא</t>
  </si>
  <si>
    <t>במשלט צילום תמונות תואם ע"י גל ואושר ע"י שרון</t>
  </si>
  <si>
    <t>בZOOM ( בראשות מנכל) הכנה לקראת דיון עם שר הרווחה ושר הבריאות בהשתתפות:  ורד ,  טל ברגמן,  אירית לקסר, אסנת לוקסמבורג,  הדס רותם, עמיר יצחקי, רונית אנדוולט,  שרון אלרעי, יעל גור, שרונה עבר הדני, חיים הופרט, הדר ירדני, מאיה   + מצב חומר לדיון ההכנה</t>
  </si>
  <si>
    <t>מאיה גולן;נעה טריקי;ורד עזרא;ז'קלין אילוז;טל ברגמן-לוי;ענת אליהו - בריאות הנפש;אירית לקסר;דפנה לוי גריאטריה;אסנת לוקסנבורג ד'ר;ליאורה נעים;הדס רותם;עמיר יצחקי;אריאלה אסרף;נתי כהן-אהרון;רונית אנדוולט;שרון אלרעי פרייס;קרן מזרחי;יעל גור;שרונה עבר-הדני;חיים הופרט;יעל קאלק;הדר ירדני</t>
  </si>
  <si>
    <t>בזום תוכניות עבודה בריאות העובד משתתפים: שרון, רון, יובל, ליאת, אפרת, אלי, אביטל</t>
  </si>
  <si>
    <t>תכנון תיאום ואינטגרציה - בדיקות לנכנסים בנתב"ג לארץ</t>
  </si>
  <si>
    <t>אביב אוחנה;אביחי שגב;אדם קטלר;אור אלדר;אורית אפרתי-לב;אימן סייף;אירית לקסר;איתי גורדון;אלה טרנובסקי;שושי איזנברג הרץ;אלי רוזנברג ד'ר;אסיה - מכלול תעופה ומעברים;אסתי ורהפטיג-בס;אפרת סיימון;אשר שלמון;בלה אלרן;גל סויסה - רכש;גל רותם גולן;גנאדי זסלבסקי;דסק חרדים;דפנה בר ששת;ד'ר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יצחקי;ליאת שירן;ליהיא מכלול תעופה;לימור גורן;לין ששון;מוהר מכלול תעופה;מורן - דסק ערבי;מיכל ב;מיכל ברז;מיכל גולדברג;מירב מור;מירב ענבר;מנכ'ל;משל'ו ישיבות;מתן מור;נועה - מכלול תעופה ומעברים;נועה חסדאי;נועם יעקב;נור - דסק ערבים;נורן אבו עטא;ניצן רום;נעה טריקי;נעם יעקב;סיגל סמכי סבג;עדי- מפקדת אלון;עופרה חבקין;עירם אמתי;ענבר ברוש;ערן זליגמן;פרופ סלמאן זרקא;צפי הלל-דיאמנט;קרול גולן;קרן לנדסמן;קרן מזרחי;רון רביע;רונה קייזר;רוני נומה;רותי ישי;רן דניאלי;שובל מידן;שירית אלבז;שלמה - מרכז מידע וידע;שני שרביט;שרון אלרעי פרייס;שרית יערי;אלי בוקובזה;ליאור מגידיש;סמדר שזו</t>
  </si>
  <si>
    <t>חדר כנרית 148</t>
  </si>
  <si>
    <t xml:space="preserve">תאום תכנון ואינטגרציה - תוכנית חיסונים לגילאי 5-11 בראשות פרופ' זרקא- הצגת היערכות </t>
  </si>
  <si>
    <t>חדרכנרית 148</t>
  </si>
  <si>
    <t xml:space="preserve">שיחת  זום רופאים ראשיים </t>
  </si>
  <si>
    <t>שרון אלרעי פרייס;אמיליה אניס;סא"ל אביב אוחנה-רע"ן HOTMAIL;mizrahi_mi;אביב אוחנה;הדר אלעד;שרית יערי;דר דורון נצר ראש אגף רפואה קופח כללית;דר דוד מוסינזון סמנכל רפואה מאוחדת;ליאור ברק;פרופ שלמה וינקר ראש חטיבת הרפואה החדש</t>
  </si>
  <si>
    <t>זום שישי 19/11</t>
  </si>
  <si>
    <t xml:space="preserve">9:30-10:05 כנס האיגוד הישראלי למיילדות וגניקולוגיה סניף חיפה והצפון </t>
  </si>
  <si>
    <t>מלון "דן כרמל" חיפה, שדרות הנשיא 85.</t>
  </si>
  <si>
    <t>זום 15:00</t>
  </si>
  <si>
    <t xml:space="preserve">התייעצות טלפונית בראשות רוהמ </t>
  </si>
  <si>
    <t>שרון אלרעי פרייס;נחמן אש פרופ';קרן מזרחי;תבור להט;נעה טריקי;אשר שלמון;פרופ סלמאן זרקא;רון קורמוס</t>
  </si>
  <si>
    <t>בZOOM ( בראשות מנכל) בנושא: עליית מקדם ההדבקה בהשתתפות: שרון, זרקא, רון מילא, עמית הופרט, יורם חמו</t>
  </si>
  <si>
    <t xml:space="preserve">ישיבת התנעה להליך "צייד ראשים" למשרת ראש שירות המזון </t>
  </si>
  <si>
    <t>שרון אלרעי פרייס;'נילי בן-משה';'טל מזרחי';אדוה חיים;הדסה אסולין;'Aline Rechtman'</t>
  </si>
  <si>
    <t>הפגישה תערך בזום, קישור מופיע בגוף הזימון</t>
  </si>
  <si>
    <t>15:00-15:45 ישיבת סטטוס קורונה - הצגת מגמות תחלואת ילדים, תכנית מסונכרנת לעידוד חיסונים במערכת החינוך והסמכת נאמן קורונה לPCR הצגת מתווה: פרופ' אש, פרופ' זרקא, ד"ר שרון אלרועי, אריה, שאלתיאל , אתי סאסי, אילת  / לירן, ארז רונן, גור, אפרת לאופר (א. יוגב)</t>
  </si>
  <si>
    <t>אניש המשרד פיזית / חיצוניים בזום</t>
  </si>
  <si>
    <t>בזום (בראשות המנכ"ל) דיון בנושא בחינת שיתופי פעולה עם איגוד הספורט העממי בישראל בהשתתפות מר חגי הרצל (יו"ר האיגוד) בהשתתפות: שרון/נציג  מטעמה</t>
  </si>
  <si>
    <t>שרון אלרועי</t>
  </si>
  <si>
    <t>עבודה על מצגת</t>
  </si>
  <si>
    <t>שיחת זום בנושא: סקר סרולוגי פרוספקטיבי משתתפים- שרון, אלה, אילנה, יניב, רותי, רון</t>
  </si>
  <si>
    <t>שרון אלרעי פרייס;קרן מזרחי;נעה טריקי;רותי ישי;פרופ סלמאן זרקא;לין ששון;אשר שלמון</t>
  </si>
  <si>
    <t>7:10 ראיון גל"צ</t>
  </si>
  <si>
    <t>פ"ע עם ליאת</t>
  </si>
  <si>
    <t>אירוע שנתי - Impact Night</t>
  </si>
  <si>
    <t>Esther Bimro</t>
  </si>
  <si>
    <t>בZOOM  ( בראשות מנכל) בנושא: בדיקת קורונה לפני עלייה למטוס חזרה לישראל - בהשתתפות: רון קורמוס, שרון אלרעי, טל פוקס, נעה, אשי, יובל, רחלי</t>
  </si>
  <si>
    <t>רון קורמוס;שרון אלרעי פרייס;קרן מזרחי;מיכל כהן1;טל פוקס;נעה טריקי;אשר שלמון;'יובל בן הרוש - מכלול תעופה - מזכירה';'יובל בן הרוש - מכלול תעופה';יובל בן הרוש;רחל מנדלוביץ</t>
  </si>
  <si>
    <t>בזום שיחה בנושא: מעקב  תופעות לוואי בילדים משתתפים: שרון, בלה, רחלי, אילנה, ליאת, אמיליה , נועה, הדס</t>
  </si>
  <si>
    <t>הפצת מידע לעולם בראשות פרופ' זרקא, בהובלת שובל מידן</t>
  </si>
  <si>
    <t xml:space="preserve">בZOOM ( בראשות מנכל) בנושא: חיסון מחלימים בהשתתפות: בעז, עמית הופרט, גדעון צוריאל, רון מילא, אמיליה, טל ברוש, שרון אלרעי, רשפון, </t>
  </si>
  <si>
    <t xml:space="preserve">8:00-8:30שיחת עדכונים עם ליאת </t>
  </si>
  <si>
    <t>טקס השקת מטבע הוקרה לצוות הרפואה בהשתתפות הנשיא. (דברי ברכה - ירין/אדם)</t>
  </si>
  <si>
    <t>נחמן אש פרופ';נעה טריקי;רון קורמוס;תבור להט;קסם רוזנבלט;ירין קון ששו;אדם רינגל;שרון אלרעי פרייס;פרופ סלמאן זרקא</t>
  </si>
  <si>
    <t>רח' בנק ישראל 1 , ירושלים</t>
  </si>
  <si>
    <t>בחדר של שרון תוכנית עבודה תזונה</t>
  </si>
  <si>
    <t>רונית אנדוולט;מורן משה;יובל אדמתי;מורן בלייכפלד מגנאזי;רון רביע;רונית דהן;אביטל מלכה;ליאת שירן</t>
  </si>
  <si>
    <t>בזום שיחה בנושא: נתונים אפידמיולוגים - התייחסות לעבודה עם משרד הבריאות משתתפים: שרון, , אילנה, איתי, אמיליה, אורנה, שידן</t>
  </si>
  <si>
    <t>תוכניות עבודה הכנה מצגת ליאת ויובל</t>
  </si>
  <si>
    <t>עבודה על מצגת בריאות דיגטלית בימי מגיפה - מה למדנו מהקורונה- כנס 23/11</t>
  </si>
  <si>
    <t>בזום ישיבה על המצגת מחר לכנסת חיסוני ילדים משתתפים: שרון, ליאת, אמיליה , רועי, שובל</t>
  </si>
  <si>
    <t xml:space="preserve">הצגת תוצרים של צוותי מקפצות חוסן </t>
  </si>
  <si>
    <t>ויויאן דוידוב</t>
  </si>
  <si>
    <t>שרון אלרעי פרייס;קרן מזרחי;סמדר לוי;חן קוגל;עדי הרוש;ספי מנדלוביץ;שני שרביט</t>
  </si>
  <si>
    <t>שיחת זום בנושא: נתונים על דרום משתתפים: שרון, רון, מיכאל, אילנה, אילנה, נועה, דן, נועה, ליאורה</t>
  </si>
  <si>
    <t>יום הורים גלעד</t>
  </si>
  <si>
    <t>בZOOM ( בראשות מנכל) הצגת סטטוס תקינה ואיוש טיפות חלב כלל ארצי + טיפות חלב עירוניות ( ת"א וירושלים) האם יש תהליך של תגבור טיפות חלב? בהשתתפות: שרון, חיים, רון רביע, אילנה גנס, שושי, ורד מדמון, מאיה</t>
  </si>
  <si>
    <t>קישור  לזום בגוף הפגישה</t>
  </si>
  <si>
    <t>11:20-11:45 באולם האודטוריום בהדסה עם נשיא המדינה ועידה השנתית השנייה ליועצים רפואיים (מושב פתיחה)</t>
  </si>
  <si>
    <t>באולם האודטוריום בהדסה כניסה מדוידסון עולים במעליות לקומה 2 יש חצי הכוונה</t>
  </si>
  <si>
    <t>סגירת נוהל מחלים עם אילנה</t>
  </si>
  <si>
    <t xml:space="preserve"> WHO- SIDE EVENT</t>
  </si>
  <si>
    <t>קרני ברזיס</t>
  </si>
  <si>
    <t>כנסים, קומה 4, ירושלים</t>
  </si>
  <si>
    <t>שיחת זום עם שר הבריאות האוסטרי</t>
  </si>
  <si>
    <t>שרון אלרעי פרייס;רון קורמוס;רויטל מימרן;אשר שלמון</t>
  </si>
  <si>
    <t>דיון 37 - צוות מייעץ לחיסוני הקורונה - 17.11.2021</t>
  </si>
  <si>
    <t>פגישה בנושא: תקינה למערכת הניטור הלאומית למגיפות + אילן רם + טל רגב + ד"ר שרון אלרואי + ליאת שירן + שרה שטרייספלד + ורד מרום + רעות כהן + מיכל הורן</t>
  </si>
  <si>
    <t>בזום - מצ"ב קישור</t>
  </si>
  <si>
    <t>ביקור צוות ההנהלה והבורד הבינלאומי של קרן ברנרד ון ליר - תוכנית של"מ</t>
  </si>
  <si>
    <t>Tali Sharon</t>
  </si>
  <si>
    <t>מינהל הסיעוד, ביתן 55 החדש - מחוץ לכותלי בית החולים יש לנסוע לאורך המחנה הצבאי – נמצא בין ביתן 67 (וועדות רפואיות) לסדנת גל (מופיע בווייז)</t>
  </si>
  <si>
    <t>בZOOM ( בראשות מנכל) בנושא: חיסון ספוטניק בהשתתפות: סלמאן, יובל, אשי, שרון, רות ישי,רונה/נציג מטעמה, טליה, טל פוקס, טלי דהן, חן וונדסמן, יוסי אילוק ערן זליגמן</t>
  </si>
  <si>
    <t>פרופ סלמאן זרקא;לין ששון;'יובל בן הרוש - מכלול תעופה - מזכירה';'יובל בן הרוש - מכלול תעופה';יובל בן הרוש;אשר שלמון;שרון אלרעי פרייס;קרן מזרחי;רותי ישי;ערן זליגמן;נעה טריקי;רונה קייזר;אפרת סיימון;טליה אגמון;טל פוקס;יוסי אילוק;חן וונדרסמן;טלי דהן;עדי אטדגי שיזגל</t>
  </si>
  <si>
    <t xml:space="preserve">שיחת ועידה בנושא "לוינסקי נגב" פרסום מכרז דחוף: בהמשך לביקור-רכש בהשתתפות: מאיה, יעל, רון, אורית אפרתי לב, תאיר סרי, שרון אלרעי, עדי רכטר, נועה סלע, מיטל ראובן </t>
  </si>
  <si>
    <t>באיירפורט בחדר כנרית ישיבה בנושא יחידת מחקר משתתפים: שרון, ליאת, פנינה, עמיר, רותי ואנשיה, אמיליה איזבלה</t>
  </si>
  <si>
    <t>פנינה אורן;וובלו ווסהין;עמיר יצחקי;אריאלה אסרף;רותי ישי;יפית כהן;אמיליה אניס;מימי שבתאי;ליאת שירן;איזבלה קרקיס ד'ר;תום שלגר</t>
  </si>
  <si>
    <t>באיירפורט, רחוב הערבה 4, באולם כנרית ישיבה בנושא:יחידת מחקר משתתפים: שרון, איתי, יורם, רון, רונית, קרן, גיל</t>
  </si>
  <si>
    <t>קומה 1</t>
  </si>
  <si>
    <t>יחידת מחקר</t>
  </si>
  <si>
    <t>אצל שרון פ.ע עם אביעד ושרון על תקציב</t>
  </si>
  <si>
    <t>אביעד פדיה;ליאת שירן</t>
  </si>
  <si>
    <t>שיחה עם עומרי</t>
  </si>
  <si>
    <t>בזום שיחה שרון+ גל</t>
  </si>
  <si>
    <t>עבודה על מצגת לכנס -יובל</t>
  </si>
  <si>
    <t>שיחת טלפון (בראשות איתי הרשקוביץ)- סגירת מתווה ספוטניק. משתתפים מהבריאות: נחמן, זרקא ושרון</t>
  </si>
  <si>
    <t>נעה טריקי;פרופ סלמאן זרקא;שרון אלרעי פרייס</t>
  </si>
  <si>
    <t xml:space="preserve">אנה </t>
  </si>
  <si>
    <t>בזום (בראשות המנכ"ל) פגישת היכרות עם צוות הנהלת איגוד המזון ותעשייני המזון בהשתתפות: גב' גליה שגיא ואנשיה, שרון אלרעי פרייס, רונית אנדוולט, פנינה אורן, שרון גוטמן, מאיה ונעה</t>
  </si>
  <si>
    <t>בZOOM ( בראשות מנכל) בנושא: הקמת יחידת המחקר בריה"צ  בהשתתפות: שרון, שני, חיים</t>
  </si>
  <si>
    <t>שרון אלרעי פרייס;קרן מזרחי;שני שרביט;סמדר לוי;חיים הופרט;יעל קאלק;נעה טריקי;מאיה גולן</t>
  </si>
  <si>
    <t xml:space="preserve">ביקור שר-הבריאות ניצן הורוביץ, ד"ר שרון אלרעי פרייס, דובר ועוזרי השר </t>
  </si>
  <si>
    <t>דר אבי גולדברג - ביהח כרמל</t>
  </si>
  <si>
    <t>בבי"ח כרמל - חדר ישיבות כרמל</t>
  </si>
  <si>
    <t xml:space="preserve">מתן חיסון קורונה לילדים </t>
  </si>
  <si>
    <t>שחר כהן;דן לסרי;מירי כהן;שרון אלרעי פרייס;ליטל קינן בוקר;אילנה גנס</t>
  </si>
  <si>
    <t>בזום שיחה בנושא קרן מחקרים מחוז חיפה משתתפים: שרון, שני, דודו, גבי</t>
  </si>
  <si>
    <t>סדר יום לתרגיל</t>
  </si>
  <si>
    <t>זום שישי 12</t>
  </si>
  <si>
    <t>זום חמיש</t>
  </si>
  <si>
    <t>פתיחה וברכות - תהליך מקפצת חוסן לצוותים נבחרים במשרד הבריאות</t>
  </si>
  <si>
    <t xml:space="preserve">שיחת זום בנושא: תקנות חינוך </t>
  </si>
  <si>
    <t>אפרת אפללו ד'ר;שרון אלרעי פרייס;קרן מזרחי;טל וינר שילה;שחר כהן</t>
  </si>
  <si>
    <t>הדיון אוחד עם הדיון הקודם - זימון דיון בנושא בחינת הכלת אזור מוגבל              נציגים מטעם שרון אלרעי, שובל מידן, יועמ"ש, איימן סעיף ופרופ' זרקא</t>
  </si>
  <si>
    <t>בZOOM ( בראשות מנכל) הכנה למשמ - בהשתתפות: זרקא, שרון, סיגל ליברנט, אילוק, ליה, שובל, נועה חסדאי, חסן, חיים, נעה, אשי, מאיה, שרון ק</t>
  </si>
  <si>
    <t>פרופ סלמאן זרקא;לין ששון;שרון אלרעי פרייס;קרן מזרחי;סיגל ליברנט-טאוב ד'ר;יוסי אילוק;שובל מידן;שובל מידן;נועה חסדאי;שלמה בן עטר;חסן אסמעיל;נירית כהן;חיים הופרט;יעל קאלק;מאיה גולן;אשר שלמון;נעה טריקי;שרון קרביצקי</t>
  </si>
  <si>
    <t>שיחת זום עם איתמר ממעוז הכנה לכנס</t>
  </si>
  <si>
    <t xml:space="preserve">דיון פיזי בראשות רוהמ בנושא הסברת קורונה </t>
  </si>
  <si>
    <t>פרופ סלמאן זרקא;שובל מידן;שרון אלרעי פרייס;רון קורמוס;קרן מזרחי</t>
  </si>
  <si>
    <t>קרייה תל אביב , רכוב משער שאול אם רגלית או בגין או שאול</t>
  </si>
  <si>
    <t>במשלט , קומה 4 חדר דוכיפת ישיבת רופאי מחוזות</t>
  </si>
  <si>
    <t>במשלט , חדר כנרית  בהמשך מרתון אישורי תוכניות עבודה משתתפים: שרון, מנהלים   סיעוד+ אם וילד +קידום בריאות + בריאות עובד+ שלמה, רון, ליאת , יובל אנא השתתפותכם בכל היום ולא רק בשעות בהן אתם משובצים</t>
  </si>
  <si>
    <t>חדר 148</t>
  </si>
  <si>
    <t xml:space="preserve">דיון דחוף בנושא - איזור מוגבל, לקראת משחק מלחמה, בראשות פרופ' זרקא </t>
  </si>
  <si>
    <t xml:space="preserve">יצורף קישור לזום </t>
  </si>
  <si>
    <t>שרון אלרעי</t>
  </si>
  <si>
    <t>חדר ישיבות קשת דוכיפת</t>
  </si>
  <si>
    <t>תוכניות עבודה-שרון אלרעי</t>
  </si>
  <si>
    <t>פגישה עם ארגוני חולים (קסם)</t>
  </si>
  <si>
    <t>עדי בן מרדכי;איילת גרינבאום אריזון;ליזה אידלמן;אנה לרנר;קסם רוזנבלט;נחמן אש פרופ';סמדר סלמן;שרון אלרעי פרייס;קרן מזרחי;טל ברגמן-לוי;נילי חיון דיקמן;רן רידניק;גידי פרץ;הדר אלעד;שירה ארנון;אדם רינגל;ירין קון ששו</t>
  </si>
  <si>
    <t>במשלט פ.ע עם פנינה</t>
  </si>
  <si>
    <t>בירושלים  פגישה עם גיל</t>
  </si>
  <si>
    <t xml:space="preserve"> בZOOM ( בראשות המשנה לראש המלל ) מש"מ אומגה - תרגיל - בנושא: מדיניות יציאה וחזרה מחו"ל </t>
  </si>
  <si>
    <t>נעה טריקי;פרופ סלמאן זרקא;לין ששון;שרון אלרעי פרייס;קרן מזרחי;דנה נויפלד;טליה אגמון;'יובל בן הרוש - מכלול תעופה - מזכירה';'יובל בן הרוש - מכלול תעופה';יובל בן הרוש;אשר שלמון</t>
  </si>
  <si>
    <t>קישור יועבר עי המלל סמוך לשעת הדיון</t>
  </si>
  <si>
    <t>דיון מל"ל בראשות טליה לנקרי  - מתווה תפילות במהלך חודש דצמבר - נציגים - שרון אלרעי, יועמ"ש</t>
  </si>
  <si>
    <t>שרון אלרעי פרייס;קרן מזרחי;דנה נויפלד;מחלקה משפטית</t>
  </si>
  <si>
    <t>דיון מל"ל - בחינת הגבלת התקהלות (במסגרת מש"מ אומגה)  -  נציגים - שרון אלרעי, אשי שלמון, יועמ"ש</t>
  </si>
  <si>
    <t>שרון אלרעי פרייס;קרן מזרחי;אשר שלמון;מחלקה משפטית;דנה נויפלד</t>
  </si>
  <si>
    <t>רצ"ב הזמנות לוועדות בוחנים</t>
  </si>
  <si>
    <t>דבורה שרף</t>
  </si>
  <si>
    <t>נציבות שירות המדינה,  רח' בית הדפוס 12, אגף A, קומה 5, ירושלים</t>
  </si>
  <si>
    <t>בירושלים ירמיהו 39, קומה 5, חדר ישיבות קטן, ירושלים ישיבה בנושא: חוק הסדרים שירות מזון משתתפים: שרון,דנה, פנינה, שרון ג, רון, ינון</t>
  </si>
  <si>
    <t>באיירפורט - בראשות המנכ"ל - דיון בנושא תכניות עבודה עם שרון אלרעי פרייס ואנשיה, נעה, חיים, אורן ומוריה וספי, יוני סגל, אורית, שרה, אביה, מיטל, תמר, שני, וסמדר, חסן</t>
  </si>
  <si>
    <t>שרון אלרעי פרייס;קרן מזרחי;נעה טריקי;חיים הופרט;אורן פרלסמן;יעל קאלק;מוריה כהן;ספי מנדלוביץ;עדי הרוש;שני שרביט;סמדר לוי;סמדר שזו;תמר ליפשיץ;מיטל גבאי;אביה כהן;שרה שטרייספלד;רחל יונה;אורית אפרתי-לב;גלית עבוד;יוני סגל;נירית כהן;יוסי ספוזניקוב;חסן אסמעיל</t>
  </si>
  <si>
    <t>רח' הערבה 4, קומה 4 - חדר ישיבות קשת זמיר (כנסים)</t>
  </si>
  <si>
    <t>דיון מס' 36 משותף לצט"מ ולצוות המייעץ לחיסוני הקורונה - 10.11.2021</t>
  </si>
  <si>
    <t>מסע״ת במשל״ט</t>
  </si>
  <si>
    <t>שרון אלרעי פרייס;אדם רינגל;נחמן אש פרופ';נעה טריקי;רון קורמוס;קרן מזרחי;פרופ סלמאן זרקא</t>
  </si>
  <si>
    <t xml:space="preserve">פרויקט הסברת קורונה בעולם - ברשות איתי הרשקוביץ ראש לשכת ראש הממשלה </t>
  </si>
  <si>
    <t>פרופ סלמאן זרקא;שובל מידן;שרון אלרעי פרייס;קרן מזרחי</t>
  </si>
  <si>
    <t xml:space="preserve">שיחה טלפונית </t>
  </si>
  <si>
    <t>בזום שיחה על תיאור תפקיד יחידת מכם משתתפים: שרון, שובל, אילנה, ליאת</t>
  </si>
  <si>
    <t xml:space="preserve">בZOOM ( בראשות מנכל) בנושא: הסרת מגבלות בהשתתפות: שרון, זרקא, ליאת, רון, דנה         </t>
  </si>
  <si>
    <t>שיחת טלפון עם פרופ' שפרכר סמנכ"ל מו"פ איכילוב (יחייג לשרון)</t>
  </si>
  <si>
    <t>עופרה חבקין</t>
  </si>
  <si>
    <t>בזום שיחה בנושא: מערכת לבדיקת הדבקה של מגעים משתתפים: שרון, רועי, נתי, איתי, יורם, מאיר, חני</t>
  </si>
  <si>
    <t>פגישה בZOOM בנושא דוח ביקורת סופי היחידה לשיקום שכונות בראשות ספי מנדלוביץ / משתתפים: שרון אלרעי, רון רביע, חיים הופרט, נריה שטאובר, שני שרביט, שרה שטרייספלד, ציפי הלמן, מיכל אלחדף, סנדרה קרת</t>
  </si>
  <si>
    <t>שרון אלרעי פרייס;קרן מזרחי;רון רביע;חיים הופרט;יעל קאלק;נריה שטאובר;שני שרביט;דליה גרוס הייזלר;שרה שטרייספלד;ציפי הלמן;מיכל אלחדף;סנדרה קרת;אתי פדידה</t>
  </si>
  <si>
    <t xml:space="preserve">דיון הכנה למש"מ, בראשות פרופ' זרקא  </t>
  </si>
  <si>
    <t>קרן מזרחי;שרון אלרעי פרייס;יוסי אילוק;עדי אטדגי שיזגל;שובל מידן;שלמה בן עטר;אשי שלמון</t>
  </si>
  <si>
    <t xml:space="preserve"> שיטת עבודה מול הלשכות </t>
  </si>
  <si>
    <t xml:space="preserve">בזום מצ"ב קישור </t>
  </si>
  <si>
    <t>סגור חיפה אישי</t>
  </si>
  <si>
    <t>הכנה למש"מ קורונה - בהשתתפות: שרון אלרעי, סלמאן, יוסי אילוק, ליה, שובל, דנה, סיגל ליברנט, נועה חסדאי, מאיה גולן, שרון קרביצקי, אשי שלמון, נעה טריקי, אפרת סיימון</t>
  </si>
  <si>
    <t>שרון אלרעי פרייס;קרן מזרחי;פרופ סלמאן זרקא;לין ששון;שובל מידן;שובל מידן;שלמה בן עטר;דנה נויפלד;סימה ביטון;סיגל ליברנט-טאוב ד'ר;נועה חסדאי;מאיה גולן;שרון קרביצקי;אשר שלמון;נעה טריקי;אפרת סיימון</t>
  </si>
  <si>
    <t>תרגיל משמ קורונה - לבדוק מול אדרי האם מחייב ירושלים או זום</t>
  </si>
  <si>
    <t xml:space="preserve">ירושלים </t>
  </si>
  <si>
    <t>אצל שרון ישיבה על תאור תפקיד ראש מטה</t>
  </si>
  <si>
    <t>ורד מרום</t>
  </si>
  <si>
    <t>בזום- הועדה הבין-משרדית למניעת מחלות כרוניות ( פגישה רביעית)</t>
  </si>
  <si>
    <t>הועדה הבין-משרדית למניעת מחלות כרוניות ( פגישה שלישית)</t>
  </si>
  <si>
    <t>הועדה הבין-משרדית למניעת מחלות כרוניות ( פגישה שנייה) מצ"ב סדר יום</t>
  </si>
  <si>
    <t>בזום שיחה בנושא - יחידת מכ"ם משתתפים: שרון, שני, חסן, שרה, אורית, חיים/נציג, ורד</t>
  </si>
  <si>
    <t>שני שרביט;דליה גרוס הייזלר;חסן אסמעיל;נירית כהן;שרה שטרייספלד;רחל יונה;אורית אפרתי-לב;גלית עבוד;חיים הופרט;יעל קאלק;ורד מרום</t>
  </si>
  <si>
    <t>ישיבת מנהלי מחלקות-ארוחת בוקר לחגים+ דיון הכנה לתכניות עבודה אצל המנכ"ל</t>
  </si>
  <si>
    <t>איזבלה קרקיס ד'ר;אילנה סטולרמן;אלי רוזנברג ד'ר;אמיליה אניס;אסתר צוקרמן ד'ר;אפרת אפללו ד'ר;'ד'ר עמי זינגר';דניאל שם-טוב;ד'ר דינה צימרמן;מיכל גולדברג;עמיהוד זינגר;עמיר יצחקי;וובלו ווסהין;ענת צוראל-פרבר;פנינה אורן;רון רביע;רונית אנדוולט;מורן משה;רותי ישי;שלמה אלמשנו;חדר ישיבות קומה 9;אורית אלקסלסי;אילנה גנס;מימי שבתאי;חביבה חטוקה;מירי יהודה;זהובית וייקסלבאום;יפית כהן;רונית דהן</t>
  </si>
  <si>
    <t>קומה 9 , חדר ישיבות, ירושלים</t>
  </si>
  <si>
    <t xml:space="preserve">הכנה לזום וטרינרים </t>
  </si>
  <si>
    <t>שרון אלרעי פרייס;ורד מדמון קויתי;אורית זרגרי;קרן מזרחי</t>
  </si>
  <si>
    <t>בזום פ.ע ליאת דיוני כנסת</t>
  </si>
  <si>
    <t>בZOOM - המשך שיח עם ה- CDC  בהשתתפות: ד"ר בעז לב, ד"ר שרון אלרעי, אסנת, אורי פ. ' רוני מילא, גילי רגב, אמיליה, אריק האס, בעז, עמית הופרט</t>
  </si>
  <si>
    <t xml:space="preserve">מאיר בחול </t>
  </si>
  <si>
    <t xml:space="preserve">חתמצ טלפוני מצומצם בראשות רוהמ </t>
  </si>
  <si>
    <t>נחמן אש פרופ';פרופ סלמאן זרקא;אתי חושן;אשר שלמון;רון קורמוס;נעה טריקי;שרון אלרעי פרייס;תבור להט</t>
  </si>
  <si>
    <t>ישיבה בענין הליכים אזרחיים למניעת הטרדת בכירי משרד הבריאות (הישיבה דחופה לבקשת משנה למנכ"ל משרד הבריאות)</t>
  </si>
  <si>
    <t>Elad Rozental;Sima Azulay;Hagit Plaut Babad;Noa Bar Zvi;Maayan Hacohen;NETA DAGAN (Praklitut);שני שרביט;שרון אלרעי פרייס;אדוה גואל;אייל חקו;יורם רובינשטיין;ספי מנדלוביץ;דנה נויפלד</t>
  </si>
  <si>
    <t xml:space="preserve">שיחת זום עם שרון+ אסנת על ישיבה עם מבקר מדינה </t>
  </si>
  <si>
    <t>בזום ישיבה  בנושא חיסון האוכלוסייה נגד נגיף הקורונה משתתפים:  שרון, בעז, אמיליה, אילנה, שמוליק (בזום במידה ויוכל להשתתף) + מבקר המדינה - בני, טלי רננה, הילית</t>
  </si>
  <si>
    <t>בזום שיחה בנושא: מעקב חיסוני ילדים משתתפים: שרון, אמיליה, סיגל, הדס, רחלי, אילנה, מיכל, לייה, ארנון, שרון</t>
  </si>
  <si>
    <t>בזום שיחה על נתונים -רצף לוי (הכנה לדיון מנכ"ל) משתתפים- שרון, ציונה, אמיליה , טלי (מצ"ב המצגת)</t>
  </si>
  <si>
    <t>ליטל קינן בוקר;אמיליה אניס;מימי שבתאי;ציונה חקלאי</t>
  </si>
  <si>
    <t>זימון דיון בנושא סטטוס  סגירת מתווה התיירות   נציגים:   כל המכותבים</t>
  </si>
  <si>
    <t>זום - ראו את הזימון המצ"ב</t>
  </si>
  <si>
    <t>תרגיל מש"מ - "אומגה" מוכנות לווריאנט חדש (בראשות רוה"מ)</t>
  </si>
  <si>
    <t xml:space="preserve">ירושלים - פרטים נוספים יימסרו בהמשך </t>
  </si>
  <si>
    <t>הכנה לוובינר</t>
  </si>
  <si>
    <t xml:space="preserve">בזום שיחה בנושא הרשאות אופק משתתפים: שרון, ליאת, טליה, אודי, צפורה, עפרה, מילכה, רחל, מלי, יובל, שני, אסתי, </t>
  </si>
  <si>
    <t>דיון סגירת קצוות מתווה תיירות (בראשות אדרי)</t>
  </si>
  <si>
    <t>בזום פ.ע  שרון פ.ע שובל</t>
  </si>
  <si>
    <t xml:space="preserve">במשלט משחק מלחמה </t>
  </si>
  <si>
    <t>הערכות לגל חמישי</t>
  </si>
  <si>
    <t>שרון אלרעי פרייס;נעה טריקי;פרופ סלמאן זרקא;תבור להט;יוסי אילוק;שחר כהן;רון קורמוס;נחמן אש פרופ'</t>
  </si>
  <si>
    <t>בZOOM ( בראשות מנכל) הכנה לתרגיל מש"מ - סלמאן, שרון אלרעי, יוסי אילוק, אסנת, סיגל ליברנט,מתן מור, חסן, רותי ישי, שובל, אשי, דנה, מיכל גולדברג,אפרת סיימון, פקער-רל"י, נעה, מאיה, שני</t>
  </si>
  <si>
    <t>קישור לזום  בגוף הפגישה</t>
  </si>
  <si>
    <t>ד"ר שרון אלרעי  - שוטף</t>
  </si>
  <si>
    <t xml:space="preserve">דיון בנושא אנטיגן מולקולרי בראשות פרופ זרקא </t>
  </si>
  <si>
    <t>שרון אלרעי פרייס;קרן מזרחי;ענבר ברוש;רותי ישי;עירם אמתי;ערן זליגמן</t>
  </si>
  <si>
    <t>רועי סינגר;אמיליה אניס;מימי שבתאי</t>
  </si>
  <si>
    <t>זום (בראשות המנכ"ל) דיון הכנה בנושא אלרגיה למזון - לפני תיאום הפגישה עם עמותת יה"ל בהשתתפות: ורד עזרא, הדס רותם, שרון אלרעי, שירות המזון, נציג תקציבים</t>
  </si>
  <si>
    <t>עבודה על מצגות צט"מ</t>
  </si>
  <si>
    <t>פגישה בZOOM בנושא דוח האגף לביקורת פנים-הצמדת רכב לוטרינרים בראשות ספי מנדלוביץ / משתתפים: שרון אלרעי, יוני ינון, סנדרה קרת, ציפי הלמן, מיכל אלחדף, שני שרביט, מיכל עמר, חסן, רון רביע</t>
  </si>
  <si>
    <t>שרון אלרעי פרייס;קרן מזרחי;ינון יוני;סנדרה קרת;ציפי הלמן;מיכל אלחדף;שני שרביט;מיכל עמר;חסן אסמעיל;נירית כהן;רון רביע</t>
  </si>
  <si>
    <t xml:space="preserve">בזום פודקאסט אמיר תיבון מהדורה אנגלית של הארץ תדרוך שאלות ותשובות </t>
  </si>
  <si>
    <t>זום שישי 5/11</t>
  </si>
  <si>
    <t>פ.ע ליאת ויובל משוב</t>
  </si>
  <si>
    <t>דיון המשך בנושא - התפרצות תחלואה בקרב עובדים זרים מסין, בראשות זרקא</t>
  </si>
  <si>
    <t>שיחת זום בנושא נוהל מחלים משתתפים: שרון, אילנה, הדר, רועי+ מנהלים רפואיים של קופ"ח (במידה ואינכם יכולים אנא תדאגו לנציג מטעמכם)</t>
  </si>
  <si>
    <t>'ד'ר בירנבאום';דר דורון נצר ראש אגף רפואה קופח כללית;דר דוד מוסינזון סמנכל רפואה מאוחדת;'כללית שרית מזכירה של ניקי';אורית מזכירה קופח לאומית;'מאוחדת - מורן';'מאוחדת אליאב שני דור';ליאור ברק;'מאוחדת קרן גפן';הדר אלעד;mizrahi_mi;'פרופ' דניאל ורדי, לאומית ';רונן דוידוביץ קופח מכבי;בגית סעדון קופח מכבי;רעות תורגמן - מזכריה קופח מכבי;פרופ שלמה וינקר ראש חטיבת הרפואה החדש;ד'ר ניקי ליברמן, כללית;כרמית לבשוב (מכבי);פרופ' נחמן אש;אילנה גנס;רועי סינגר;רועי סינגר - בית</t>
  </si>
  <si>
    <t xml:space="preserve">דיון בנושא - התפרצות תחלואה בקרב עובדים זרים מסין, בראשות זרקא </t>
  </si>
  <si>
    <t>הכנה לקראת דיון ציבורי בנושא חיסון ילדים</t>
  </si>
  <si>
    <t>שרון אלרעי פרייס;חנה צפריר;אמיליה אניס;רועי סינגר;אפרת אפללו ד'ר;הדס רותם;אורי פיינשטיין;טליה אגמון;דר צחי גרוסמן  יור איגוד רופאי הילדים;דר מיכל שטיין;פרופ  רון דגן;פרופ  שמואל רשפון  יור הועדה;טל ברוש ניסימוב</t>
  </si>
  <si>
    <t>בזום צרכי מחשוב מכמ לאומי (בראשות לייה)</t>
  </si>
  <si>
    <t>ישיבה עם רון מילוא ויאיר גולדברג</t>
  </si>
  <si>
    <t xml:space="preserve">11:30 - באולם ישיבות - אירוע פרידה מעינב  שימרון            </t>
  </si>
  <si>
    <t>סמדר שזו;שולה אוחיון;אולם כנסים קומה 4;נעה טריקי;אורי גולדשטיין;אוריה כהן;איילת גרינבאום אריזון;אלה גאון;אסנת לוקסנבורג ד'ר;אסתי שלי;אשר שלמון;בעז לב;ד"ר אולגה נוביצקי;ד"ר דגן דודו;דליה גרוס הייזלר;דן לסרי;דנה נויפלד;ורד אייזנברג ד"ר;ורד עזרא;ז'קלין אילוז;חטיבת הרפואה;חיים הופרט;חן וונדרסמן;חסן אסמעיל;טליה (טובה) נחמני;יובל דאדון;יעל כהן -חטיבת הרפואה;יעל קאלק;יפה שמעוני;ירון 'פרופ. ניב;ליאור ברק;לשכת משנה למנכ'ל;מאיה גולן;מוריה כהן;מורן אלול;מחלקה משפטית;מיטל אייל;מיטל סיון;מירב יעקובי;מירי כהן;נירית כהן;נתנאל הורוביץ;סיגלית טל-מור;ספי מנדלוביץ;עינב דניאל;עינב שימרון;ענת דניאלי לב;פרופ' אלדד קטורזה - מתמחה אצל אסנת לוקסנבורג;קרן מזרחי;ראש חטיבת המרכזים הרפואיים הממשלתיים;רוחמה אמור;רונה קייזר;רן רידניק;שושי גולדברג;שני לוי - סיעוד;שני שרביט;שרון אלרעי פרייס</t>
  </si>
  <si>
    <t>אולם כנסים קומה 4,        ( במידה ולא מתאפשר להגיע פיזית,  ניתן לעלות בזום ,מצ"ב קישור   )</t>
  </si>
  <si>
    <t>פגישה משולשת - פרופ' זרקא, ד"ר אלרעי ופרופ' לוין</t>
  </si>
  <si>
    <t>שרון אלרעי פרייס;קרן מזרחי;hagai.levine</t>
  </si>
  <si>
    <t>משרדו של פרופ זרקא , הערבה 4 ,איירפורט סיטי קומה 1 חדר 142 .</t>
  </si>
  <si>
    <t>קישור לזום 3/11</t>
  </si>
  <si>
    <t>הצגה לגרמנים עם רון מילוא</t>
  </si>
  <si>
    <t>זום (בראשות המנכ"ל) בנושא תיקון ליקויים דוח מבקר המדינה בנושא מערך דגימות ובדיקות המעבדה לאבחון קורונה  בהשתתפות: סנדרה, מיכל, שרון, אילנה גנס, יוני סגל (מחשוב), רותי ישי, חסן, אורית אפרתי לב</t>
  </si>
  <si>
    <t>סנדרה קרת;מיכל אלחדף;שרון אלרעי פרייס;קרן מזרחי;אילנה גנס;רותי ישי;אורית אפרתי-לב;גלית עבוד;עדי אטדגי שיזגל;נעה טריקי;חסן אסמעיל;נירית כהן;יוני סגל</t>
  </si>
  <si>
    <t>בZOOM (בראשות המנכ"ל) בנושא תיקון ליקויים דוח מבקר המדינה בנושא הטיפול ברשויות המקומיות שבהן היתה תחלואה גבוהה בהשתתפות:  סנדרה, מיכל, שרון, אילנה גנס, יוני סגל (מחשוב), עו"ד שני מתן, אנה לרנר, סלמאן זרקא</t>
  </si>
  <si>
    <t>סנדרה קרת;מיכל אלחדף;שרון אלרעי פרייס;קרן מזרחי;אילנה גנס;שני מתן;אנה לרנר;פרופ סלמאן זרקא;לין ששון;נעה טריקי</t>
  </si>
  <si>
    <t>אצל שרון פ.ע עם אריק</t>
  </si>
  <si>
    <t>אריק האס</t>
  </si>
  <si>
    <t xml:space="preserve">Potential Developmental Neurotoxicity of Fluoride, Presentation by Prof. Linda Birnbaum on NTP Report  </t>
  </si>
  <si>
    <t>תמר ברמן</t>
  </si>
  <si>
    <t>zoom</t>
  </si>
  <si>
    <t>בזום שיחה בנושא:הגשת תביעת דיבה משתתפים: שרון, ספי, דנה, שני, אדוה, חקו</t>
  </si>
  <si>
    <t>דיון בנושא מהלך הדרגתי להסרת מגבלות הקורונה</t>
  </si>
  <si>
    <t>שרון אלרעי פרייס;דנה נויפלד;נחמן אש פרופ';מיכל גולדברג;נעה טריקי;שחר כהן;פרופ סלמאן זרקא;רון קורמוס</t>
  </si>
  <si>
    <t>דיון פנימי בתקנות החינוך - לקראת דיון הוועדה</t>
  </si>
  <si>
    <t>שרון אלרעי פרייס;קרן מזרחי;אפרת אפללו ד'ר;טל וינר שילה;מיכל גולדברג;פרופ סלמאן זרקא;שחר כהן</t>
  </si>
  <si>
    <t>Canceled: Confidential Discussions: UK – Israel – US CDC</t>
  </si>
  <si>
    <t>בZOOM ( בראשות מנכל) בנושא: התקשרות עם מכון גרטנר בהשתתפות: ורד עזרא, שרון אלרעי, אסנת, חיים/נציג, חסן/נציג, ליטל קינן +פרופ' אבי ישראלי</t>
  </si>
  <si>
    <t xml:space="preserve">בזום שיחה אישור מצות לדיון צטמ משתתפים: שרון, אמיליה, רועי, אפרת,  שובל, איתי, ליאת, </t>
  </si>
  <si>
    <t xml:space="preserve"> ישיבת ועד מנהל קרן מחקרים רפואיים - ירושלים ,</t>
  </si>
  <si>
    <t>אסתר כהן - קרן מחקרים</t>
  </si>
  <si>
    <t>הישיבה תתקיים בזום</t>
  </si>
  <si>
    <t>בצפון בבית חולים/בזום  פ.ע עם אולגה וינצקי</t>
  </si>
  <si>
    <t>----מבוטל------ פ.ע עם ד"ר זמיר</t>
  </si>
  <si>
    <t>פגישה עם סינגפור</t>
  </si>
  <si>
    <t xml:space="preserve"> שימו לב שינוי מועד - תאום ואינטגרציות תכנון - בראשות סלמן זרקא - איכות הביצוע של הבוט בחקירות אפידמיולוגיות</t>
  </si>
  <si>
    <t>המשך מעקב לסגירת מתווה התיירות - זימון לדיון המשך בראשות המשנה לר' המל"ל            נציגים:  שרון אלרעי פרייס /אילנה גנס, מיכל גולדברג/טליה, אשי ויובל בן הרוש</t>
  </si>
  <si>
    <t>במשלט פ.ע עם רלי</t>
  </si>
  <si>
    <t xml:space="preserve">פגישה בנוגע למכון הביולוגי בנוגע לתקציבים של המכון משתתפים: חסן, שרון, יובל גל משרד הביטחון, עפרה אקסלרוד, קרולין </t>
  </si>
  <si>
    <t>אסנת לוקסנבורג ד'ר</t>
  </si>
  <si>
    <t>בזום שיחה בנושא פרוייקט פיתוח וכיול  משתתפים: ד"ר אלרעי-פרייס, פרופ' מנדלסון, ד"ר צוקרמן, ד"ר ישי, ד"ר נוף, ד"ר טיימן, ד"ר לב + פרופ' אלינב (מצ"ב לינק לחומר)</t>
  </si>
  <si>
    <t>שיחה עם מתן תקציבים משתתפים: שרון, רון, אילנה, אילנה,ליאת</t>
  </si>
  <si>
    <t xml:space="preserve">בZOOM ( בראשות מנכל)  בנושא:  נתונים בהשתתפות: ציונה, טלי קינן, ורד, שרון, אסנת + רצף לוי           </t>
  </si>
  <si>
    <t>בזום דיון בנושא חיסון ילדים מחלימים משתתפים: שרון, צחי, מיכל</t>
  </si>
  <si>
    <t>בזום שיחה פנימית על כיתה ירוקה משתתפים : שרון, אפרת, נדב, יובל</t>
  </si>
  <si>
    <t>זום פתוח 1/11</t>
  </si>
  <si>
    <t>דיון משותף לצט"מ ולצוות המייעץ לחיסוני הקורונה בנושא חיסון ילדים בגילאי 5-11</t>
  </si>
  <si>
    <t xml:space="preserve">קישור לזום יישלח בהמשך </t>
  </si>
  <si>
    <t>במשלט פיזית ישיבה  בנושא: מחשב המכם הלאומי משתתפים: שרון, רחל, אילנה, ליאת, אמיליה, רותי</t>
  </si>
  <si>
    <t>חדר קשת זמיר</t>
  </si>
  <si>
    <t>בZOOM ( בראשות מנכל) הכנה לדיון אצל משה אדרי בהשתתפות: שרון, שני שרביט, יוסי אילוק, זרקא, חיים הופרט, מתן מור, שרה שטרייספלד</t>
  </si>
  <si>
    <t>שרון אלרעי פרייס;קרן מזרחי;שני שרביט;סמדר לוי;יוסי אילוק;פרופ סלמאן זרקא;אתי חושן;נעה טריקי;ערן זליגמן;מתן מור;חיים הופרט;יעל קאלק;שרה שטרייספלד;רחל יונה</t>
  </si>
  <si>
    <t>דיון בקריה בבנין משרד הביטחון , קומה 3 הערכות "בין הגלים"</t>
  </si>
  <si>
    <t>העשרה תזונתית</t>
  </si>
  <si>
    <t>רונית אנדוולט</t>
  </si>
  <si>
    <t>התכנסות וקבלת תכנית ענבר  במעמד המנכל האירוע יתקיים במועצה לישראל היפה, פארק ירקון , רוקח 80, ת"א</t>
  </si>
  <si>
    <t>פגישה עם שר החוץ וההגנה האירי בנושא הקורונה</t>
  </si>
  <si>
    <t>אדם רינגל;שרון אלרעי פרייס;רויטל מימרן;ירין קון ששו;אשר שלמון;רון קורמוס</t>
  </si>
  <si>
    <t>אולם סטודיו בקומת הלובי, שרתון תל אביב</t>
  </si>
  <si>
    <t xml:space="preserve">דיון תכניות עבודה- תכנית מניעה </t>
  </si>
  <si>
    <t>חיים הופרט</t>
  </si>
  <si>
    <t>בZOOM ( בראשות מנכל) בנושא: הפלרה - בהשתתפות: אפרת אפללו, שרון, חיים, ד"ר לנה נטפוב, עמיר יצחקי ראש המערך הארצי לבריאות הסביבה, איתן גברון מהנדס הפלרה, מיכל גולדברג</t>
  </si>
  <si>
    <t>קישור לזום בגוף הנפגישה</t>
  </si>
  <si>
    <t>---מבוטל---ביפו משדר שני רינו צרור גלי צהל שרון דוברת , תחנת גלי צה"ל</t>
  </si>
  <si>
    <t>2 ישיבות עם סינגפור מצורף קישור</t>
  </si>
  <si>
    <t>Israeli study on vaccine waning and booster protection</t>
  </si>
  <si>
    <t>aviation</t>
  </si>
  <si>
    <t>בזום שיחה בנושא: מרכז ארצי לזיהוי טעויות בתכשירים פתולוגים משתתפים: שרון, ורד, רותי, דנה, פיראס, חיים +,חן , נורית, שירית, שיר</t>
  </si>
  <si>
    <t>ניצן קלוסקי</t>
  </si>
  <si>
    <t>חומר לפגישה</t>
  </si>
  <si>
    <t>בZOOM ( בראשות מנכל) בנושא: רפורמת המזון -מעקב חודשי בהשתתפות: שרון, דנה, רון רביע, חיים, חסן, פנינה</t>
  </si>
  <si>
    <t>בZOOM ( בראשות מנכל) בנושא:  רפורמת המזון ( פגישת מעקב חודשי) בהשתתפות: שרון, דנה, רון רביע, חיים, חסן, פנינה</t>
  </si>
  <si>
    <t>נעה טריקי;שרון אלרעי פרייס;קרן מזרחי;דנה נויפלד;סימה ביטון;רון רביע;חיים הופרט;יעל קאלק;חסן אסמעיל;נירית כהן;פנינה אורן;מאיה גולן</t>
  </si>
  <si>
    <t>בZOOM ( בראשות מנכל) בנושא: תכנית בריאות חברה ערבית - בהשתתפות: אנה לרנר, גידי פרץ, ליאור ברק, אדווה קליין, ורד עזרא, שרון אלרעי, רותם שירה לוי, אסף פרקר, רונה קייזר, אורי גולדשטיין, איילת גרינבאום</t>
  </si>
  <si>
    <t>אנה לרנר;גידי פרץ;ליאור ברק;יפה שמעוני;אדוה קליין;ורד עזרא;ז'קלין אילוז;שרון אלרעי פרייס;קרן מזרחי;רותם שירה מלכה;אסף פרקר;רונה קייזר;אורי גולדשטיין;אלה גאון;איילת גרינבאום אריזון;מורן אלול;מוריה כהן;מאיה גולן;נעה טריקי</t>
  </si>
  <si>
    <t>בזום שיחה עם מיטל וירון בנושא מהפנסיה</t>
  </si>
  <si>
    <t>במשלט וובינר נדב אבוקסיס שרון הדוברת תיאמה</t>
  </si>
  <si>
    <t>חומר לתרגיל עורף לאומי</t>
  </si>
  <si>
    <t>בזום דיון בנושא מתווה תעופה (מצ"ב חומר) משתתפים: שרון, שובל, אשי, אהוד, יובל, אילנה + יואל מרשות התעופה</t>
  </si>
  <si>
    <t>במשרד הבריאות, ירמיהו 39, קומה 5, חדר 507 , ירושלים פגישה עם אלעד שלזינגר</t>
  </si>
  <si>
    <t>נשרד הבריאות, ירמיהו 39, קומה 5, חדר 507, ירושלים</t>
  </si>
  <si>
    <t xml:space="preserve">במשרד הבריאות ירמיהו 39, קומה 5, חדר 507, ירושלים פגישה עם רמי הוד </t>
  </si>
  <si>
    <t>בZOOM ( בראשות מנכל) הצגת הרפורמה ומשמעויותיה - רפורמת ייבוא מזון-חוק ההסדרים בהשתתפות: שרון אלרעי, פנינה, דנה, רון רביע, חיים, חסן, דוברות, הסברה</t>
  </si>
  <si>
    <t>שרון אלרעי פרייס;קרן מזרחי;פנינה אורן;קרולין פרח;דנה נויפלד;סימה ביטון;רון רביע;חיים הופרט;יעל קאלק;חסן אסמעיל;נירית כהן;ענת דניאלי לב;נעה טריקי</t>
  </si>
  <si>
    <t>פיזית ובזום ישיבה תוכניות עבודה עם איזבלה משתתפים שרון, רון, אמיליה, יובל, ליאת אביטל</t>
  </si>
  <si>
    <t xml:space="preserve">בקומה 5 חדר ישיבות </t>
  </si>
  <si>
    <t>ברכות בכנס מנהיגות מחלקה לתזונה</t>
  </si>
  <si>
    <t>במוזיאון הטבע באוניבריסטת ת"א- כניסה עם תו ירוק או באמצעות זום</t>
  </si>
  <si>
    <t>הכנה לכנס של 23/11 של איגוד הישראלי למערכות מידע ברפואה</t>
  </si>
  <si>
    <t>הכנה לכנס</t>
  </si>
  <si>
    <t xml:space="preserve">15:30-16:15 הרצאה בכנס איגוד הישראלי למערכות מידע ברפואה </t>
  </si>
  <si>
    <t>במלון הילטון ת"א</t>
  </si>
  <si>
    <t xml:space="preserve"> בZOOM -( בראשות מנכל) הכנה לפגישה עם מנכל עריית ירושלים - בנושא: 1. טיפות חלב  2. מזרח ירושלים  3. אפשרי בריא + שרון ואנשיה, חיים הופרט ואנשיו, חן זמיר</t>
  </si>
  <si>
    <t>שרון אלרעי פרייס;קרן מזרחי;חיים הופרט;יעל קאלק;אביטל מלכה;פרופ' חן שטיין זמיר;מאיה גולן;נעה טריקי</t>
  </si>
  <si>
    <t>איזבלה בחו"ל 31-10-14/11</t>
  </si>
  <si>
    <t>בZOOM ( בראשות מנכל) בנושא: לקחים מגל 4 ומוכנות לגל 5 -שימור היכולות - בהשתתפות: מנכלי קופו"ח, זרקא, שרון, ורד, ליאור, שושי, בעז, חיים, דנה</t>
  </si>
  <si>
    <t>hfernandes;חיים פרננדס - לאומית - מזכירה;mili_a;סיגל דדון לוי - מכבי;Sigal.r;RuthRa;lishka10;פרופ סלמאן זרקא;אתי חושן;שרון אלרעי פרייס;קרן מזרחי;ורד עזרא;ז'קלין אילוז;סיגל ליברנט-טאוב ד'ר;ליאור ברק;יפה שמעוני;שושי גולדברג;שני לוי - סיעוד;בעז לב;אוריה כהן;חיים הופרט;יעל קאלק;דנה נויפלד;טליה אגמון;סימה ביטון;נעה טריקי</t>
  </si>
  <si>
    <t xml:space="preserve">דיון בנושא תחקור נתוני סרולוגיה בילדי החברה החרדית , בראשות פרופ זרקא </t>
  </si>
  <si>
    <t>משחק מלחמה של כל משרדי הממשלה (שרון הודיעה) "אומגה"  בראשות רוה"מ</t>
  </si>
  <si>
    <t xml:space="preserve">פגישת  המשך בנושא תקיפות מילוליות ופיזיות כלפי עובדי בריאות הציבור במהלך ביקורת </t>
  </si>
  <si>
    <t>יורם רובינשטיין;דנה נויפלד;אודי קלינר;רינת גינדיל;תמר שני;ורד מדמון קויתי;אורית זרגרי;רון רביע;שרון אלרעי פרייס;קרן מזרחי;רונית דהן;יצחק אור</t>
  </si>
  <si>
    <t xml:space="preserve">בZOOM </t>
  </si>
  <si>
    <t>חומר למקפצת חוסן</t>
  </si>
  <si>
    <t>9:15 לברך במקפצת חוסן חיפה ות"א ליאת נמסר ששרון לא יכולה לברך</t>
  </si>
  <si>
    <t>בZOOM -( בראשות מנכל)  מעמדה המשפטי של קרן המחקרים - ירושלים בהשתתפות:  איתמר גרוטו, גבי בן נון, אבי ישראלי, בעז לב, אסנת , שרון אלרעי וטליה</t>
  </si>
  <si>
    <t>אבי ישראלי פרופ;ירדנה דיין;בעז לב;אוריה כהן;אסנת לוקסנבורג ד'ר;ליאורה נעים;שרון אלרעי פרייס;קרן מזרחי;טליה אגמון;'איתמר גרוטו - מייל פרטי';'גבי בן נון פרופ' - בן גוריון';נעה טריקי;ספי מנדלוביץ</t>
  </si>
  <si>
    <t>דיון בנושא - מבנה וגודל מפקדת אלון בין הגלים והיכולת לגדול מחדש - בהובלת תא"ל רלי מרגלית</t>
  </si>
  <si>
    <t xml:space="preserve">תוכנית מניעה </t>
  </si>
  <si>
    <t>אנה לרנר;איילת גרינבאום אריזון;חיים הופרט;מנכ'ל;קסם רוזנבלט;אפרת אפללו ד'ר;שרון אלרעי פרייס;רונית אנדוולט;נחמן אש פרופ';נעה טריקי</t>
  </si>
  <si>
    <t xml:space="preserve"> ועדת היגוי לנושא דיווח פטירות ורישוי קבורה</t>
  </si>
  <si>
    <t>רונה קייזר</t>
  </si>
  <si>
    <t>ורד עזרא;ציונה חקלאי;יעל אפלבוים ד'ר;ליטל קינן בוקר;שני מתן;שרון אלרעי פרייס;מרים יוספין;טלי לוי מחשוב;רותי רוזנטל;אירנה בכרך;אורית רונן;אודי קלינר;ליאת שירן;ענבר צוקר</t>
  </si>
  <si>
    <t>זום-מצורף קישור בגוף המייל</t>
  </si>
  <si>
    <t>Canceled: דיון בנושא - קטיעת שרשראות הדבקה, בראשות פרופ' זרקא</t>
  </si>
  <si>
    <t>דיון הרשות העליונה לאשפוז - תרגיל "נקודת מפנה 2021"שרון חייבתלהשתתף</t>
  </si>
  <si>
    <t>איירפורט סיטי, רח' הערבה 4, קומה 1 (בשולחן המרכזי)</t>
  </si>
  <si>
    <t xml:space="preserve">נידחה - בZOOM (בראשות מנכל) הצגת השרות הגנטי - בהשתתפות: ד"ר שרון אלרעי ואנשיה, עמי זינגר     </t>
  </si>
  <si>
    <t>מבוטל</t>
  </si>
  <si>
    <t xml:space="preserve">תזכורת: שליחת מצגות סופיות (תכניות הדגל של כל יחידה) לצוות התכנון </t>
  </si>
  <si>
    <t>רונית דהן;רון רביע;יובל אדמתי;ליאת שירן</t>
  </si>
  <si>
    <t>במשלט , חדר דוכיפת  בהמשך מרתון אישורי תוכניות עבודה משתתפים: שרון, מנהלים   סיעוד+ אם וילד +תזונה+קידום בריאות + בריאות עובד, רון, ליאת , יובל אנא השתתפותכם בכל היום ולא רק בשעות בהן אתם משובצים</t>
  </si>
  <si>
    <t>במשלט , חדר דוכיפת  קומה 4</t>
  </si>
  <si>
    <t>במשלט, איירפורט, קומה 4 חדר דוכיפת , בהמשך מרתון אישורי תוכניות עבודה משתתפים: שרון, מנהלים שירות מזון  +גנטיקה+ סביבה , רון, ליאת , יובל -אנא השתתפותכם בכל היום ולא רק בשעות בהן אתם משובצים</t>
  </si>
  <si>
    <t>במשלט, איירפורט, קומה 4 חדר דוכיפת</t>
  </si>
  <si>
    <t>באיירפורט סיטי, קומה 1, חדר צוקית  יום מרתון אישורי תוכניות עבודה 1 משתתפים: שרון, מנהלים של אפידמיולוגיה + מעבדות , רון, ליאת, יובל - אנא השתתפותכם בכל היום ולא רק בשעות בהן אתם משובצים</t>
  </si>
  <si>
    <t xml:space="preserve">באיירפורט סיטי, קומה 1, חדר צוקית </t>
  </si>
  <si>
    <t xml:space="preserve">אימון לשכת בריאות מחוז מרכז לתרחיש מלחמה בסימולטור </t>
  </si>
  <si>
    <t xml:space="preserve">פקע"ר- רמלה </t>
  </si>
  <si>
    <t>15:45 בארלוזרוב 101, ת"א קומה 5 חדר 521 (לסדר חנייה יום לפני) פגישה עם  יוחנן לוקר</t>
  </si>
  <si>
    <t>דיון תכניות עבודה- שירותי בריאות הציבור.</t>
  </si>
  <si>
    <t>קומה 9 חדר ישיבות גדול</t>
  </si>
  <si>
    <t>בZOOM (בראשות המנכל) בנושא: אישפוז חולי שחפת בהשתתפות: דודו דגן, ורד עזרא, שרון, דניאל שם טוב, ליאת, טליה אגמון -ישתתף חיים לוי</t>
  </si>
  <si>
    <t>בZOOM( בראשות מנכל) בנושא: תכנית לקידום בריאות והתמודדות עם השמנה בהשתתפות: עובד יחזקאל, ד"ר אבי מויאל ונציגים נוספים, ד"ר שרון אלרעי, ד"ר אפרת אפללו , סיגל ליברנט, רונית אנדוולט</t>
  </si>
  <si>
    <t>סטאטוס חודשי בנושא: תכנית בריאות חברה ערבית ( שמות המשתתפים מופיעים בגוף הזימון)</t>
  </si>
  <si>
    <t>אנה לרנר;גידי פרץ;ליאור ברק;אדוה קליין;שרון אלרעי פרייס;רותם-שירה לוי;אסף פרקר;רחל מנדלוביץ;סיגל פרחי;טלי ניצני-ביטון;סמדר שזו;הדר אלעד;חדר ישיבות קומה 9</t>
  </si>
  <si>
    <t xml:space="preserve"> מצ"ב קישור לזום </t>
  </si>
  <si>
    <t>אנה לרנר;גידי פרץ;ליאור ברק;אדוה קליין;שרון אלרעי פרייס;רותם-שירה לוי;אסף פרקר;רחל מנדלוביץ;סיגל פרחי;טלי ניצני-ביטון;סמדר שזו;הדר אלעד;מנהל תכנון אסטרטגי וכלכלי</t>
  </si>
  <si>
    <t>אנה לרנר;גידי פרץ;ליאור ברק;אדוה קליין;שרון אלרעי פרייס;רותם-שירה לוי;אסף פרקר;רחל מנדלוביץ;סיגל פרחי;טלי ניצני-ביטון;סמדר שזו;הדר אלעד;Yeshivot-F10</t>
  </si>
  <si>
    <t>זום מצורף בגוף הפגישה</t>
  </si>
  <si>
    <t>בZOOM ( בראשות מנכל)  פגישה יומית -  פרופ' סלמאן זרקא וד"ר שרון אלרעי</t>
  </si>
  <si>
    <t>אתי חושן;מגן ישראל;קרן מזרחי;שרון אלרעי פרייס;נעה טריקי;פרופ סלמאן זרקא</t>
  </si>
  <si>
    <t>בZOOM ( בראשות מנכל)  פגישה יומית -  פרופ' סלמאן זרקא וד"ר שרון אלרעי + מיכל גולדברג</t>
  </si>
  <si>
    <t>בזום בנושא חומרים טוקסים בהשתתפות: המנכ"ל - פרופ' נחמן אש, שרון אלרעי פרייס/מי שאחראי מטעמה וגב' אסתר קרסנר (הפונה)+ד"ר ספי מנדלוביץ</t>
  </si>
  <si>
    <t xml:space="preserve">בזום פגישה בנושא מומחיות בתזונה בראשות המנכ"ל - פרופ' נחמן אש, מנכ"לית עמותת עתיד -  עמית גנור דיאטנית, פרופ' רונית אנדוולט וד"ר שרון אלרעי פרייס, אורלי בוני, אורלי הרצברג, יעל רותם      </t>
  </si>
  <si>
    <t xml:space="preserve">15:45 אירוע של רשת מעוז דוברת ראשית (איתמר ממעוז)  </t>
  </si>
  <si>
    <t>בגן אירועים בשפיים</t>
  </si>
  <si>
    <t xml:space="preserve">יום אחרון לשליחת מצגות לסמנכל תתת  </t>
  </si>
  <si>
    <t>הועדה הבין-משרדית למניעת מחלות כרוניות ( פגישה ראשונה)</t>
  </si>
  <si>
    <t xml:space="preserve">רח' ירמיהו 39, ירושלים, בניין ב', משרד הבריאות, קומה 4, אולם כנסים </t>
  </si>
  <si>
    <t>Canceled: Cancelled: Fortnightly meeting of the myocarditis work group</t>
  </si>
  <si>
    <t>Michael Browne</t>
  </si>
  <si>
    <t>מפגש הדרכה לאימון סימולטור במתאר מלחמה - ל.ב. מחוז מרכז</t>
  </si>
  <si>
    <t xml:space="preserve">zoom רצ"ב קישור </t>
  </si>
  <si>
    <t>בZOOM ( בראשות מנכל) עם מנכל עיריית ירושלים - בנושא: 1. טיפות חלב  2. מזרח ירושלים  3. אפשרי בריא + שרון ואנשיה, חיים הופרט ואנשיו, חן זמיר, שושי</t>
  </si>
  <si>
    <t>שיחת זום צוות ריצוף גנטי מצומצם משתתפים: שרון, עפרה,שלומי, שמוליק,גיל,  איתי, אורנה, ליאת, ברק, רותי, אלה, עדינה, ברק, פטריסיה</t>
  </si>
  <si>
    <t>בזום  בראשות ד"ר שרון אלרעי-פרייס ישיבת פורום קודקודים - רופאי מחוזות+אחיות מחוזיות+ממוני מינהל במחוזות+מר רון רביע+ גב' אילנה סטולרמן+מר אילנה גנס+ד"ר עפרה חבקין+ גב' ליאת שירן</t>
  </si>
  <si>
    <t>כיסוי חיסוני שגרה ומחוז צפון+ מחוז דרום בריאות התלמיד לאן</t>
  </si>
  <si>
    <t>חד"ן 148 (קנרית) / מצ"ב קישור לזום , אולם כנרית - חד' 148</t>
  </si>
  <si>
    <t>שיחת הכנה לחג חנוכה+ טו בשבט+  לחג מולד 24/12משתתפים: שרון, רון, אילנה, ליאת, קרן</t>
  </si>
  <si>
    <t>כנס לאומי ה-22 לקידום הבריאות בישראל</t>
  </si>
  <si>
    <t>פורום הנהלה</t>
  </si>
  <si>
    <t>אורי גולדשטיין;אוריה כהן;איילת גרינבאום אריזון;אלה גאון;אסנת לוקסנבורג ד'ר;אסתי שלי;אשר שלמון;בעז לב;ד"ר הגר מזרחי;ד"ר דגן דודו;דליה גרוס הייזלר;דן לסרי;דנה נויפלד;הדס צוקרמן;ז'קלין אילוז;חטיבת הרפואה;חיים הופרט;חסן אסמעיל;טליה (טובה) נחמני;יובל דאדון;יעל קאלק;יפה שמעוני;יפעת כהן;ליאור ברק;ד"ר ליאור הכט שגיא;לשכת משנה למנכ'ל;מאיה גולן;מוריה כהן;מורן אלול;מחלקה משפטית;מיטל סיון;מיכל מנשה;מירב יעקובי;מירי כהן;נירית כהן;נעה טריקי;סיגלית טל-מור;ספי מנדלוביץ;עופר קול;קרן מזרחי;ראש חטיבת המרכזים הרפואיים הממשלתיים;רוחמה אמור;רויטל גרוס - נבו  MD MHA;רונה קייזר;רן רידניק;שושי גולדברג;שירה סלומון - נאמנת פנסיה;שני לוי - סיעוד;שני שרביט;שרון אלרעי פרייס</t>
  </si>
  <si>
    <t>אולם כנסים, קומה 4</t>
  </si>
  <si>
    <t>באולם כנסים - ישיבת הנהלה</t>
  </si>
  <si>
    <t>קומה 4 אולם כנסים</t>
  </si>
  <si>
    <t>בZOOM ( בראשות מנכל) פורום הנהלה</t>
  </si>
  <si>
    <t xml:space="preserve">Canceled: ישיבת מטה בראשות פרופ זרקא </t>
  </si>
  <si>
    <t xml:space="preserve">חדר ישיבות כנרית / מצ"ב קישור לזום </t>
  </si>
  <si>
    <t xml:space="preserve">Canceled: סטטוס וריאנטים בראשות פרופ' סלמאן זרקא </t>
  </si>
  <si>
    <t xml:space="preserve">פורום הצגת מחקרים בראשות פרופ' סלמאן זרקא </t>
  </si>
  <si>
    <t>פורום הצגת מחקרים, בראשות פרופ' סלמאן זרקא (פרופ' זרקא לא משתתף)</t>
  </si>
  <si>
    <t xml:space="preserve">פורום הצגת מחקרים, בראשות פרופ' סלמאן זרקא </t>
  </si>
  <si>
    <t>באיירפורט אצל שרון קומה 1 חדר 139 פ.ע עם חסן</t>
  </si>
  <si>
    <t>חסן אסמעיל</t>
  </si>
  <si>
    <t xml:space="preserve"> בזום שיחת סטטוס משותפת לכולם-הצגת יחידת מחקר מכ"מ</t>
  </si>
  <si>
    <t xml:space="preserve"> בזום שיחת סטטוס משותפת לכולם - נושא אקלים + וועידת אקלים אחריות איזבלה ונעם</t>
  </si>
  <si>
    <t xml:space="preserve"> בזום שיחת סטטוס משותפת לכולם</t>
  </si>
  <si>
    <t xml:space="preserve"> בזום שיחת סטטוס משותפת לכולם+ הצגת התוכנית התקציבית והבריאותית לחברה הערבית וממשקים לבריה"צ - גידי פרץ</t>
  </si>
  <si>
    <t>12:00-13:00 בראשות ד"ר שרון אלרעי פרייס, עדכון מדינות ברמת סיכון מרבית</t>
  </si>
  <si>
    <t xml:space="preserve">חד"ן 148 (קנרית) / מצ"ב קישור לזום </t>
  </si>
  <si>
    <t>**20:00** בראשות ד"ר שרון אלרעי פרייס, עדכון מדינות ברמת סיכון מרבית</t>
  </si>
  <si>
    <t>14:00-15:00 בראשות ד"ר שרון אלרעי פרייס, עדכון מדינות ברמת סיכון מרבית</t>
  </si>
  <si>
    <t>\כנרית\ZOOM</t>
  </si>
  <si>
    <t xml:space="preserve"> 25/11/21 18:30 בראשות ד"ר שרון אלרעי פרייס, עדכון מדינות ברמת סיכון מרבית</t>
  </si>
  <si>
    <t>18:30-19:30 בראשות ד"ר שרון אלרעי פרייס, עדכון מדינות ברמת סיכון מרבית</t>
  </si>
  <si>
    <t>ישיבת ממשלה באולם מליאת הממשלה במשרד ראש הממשלה</t>
  </si>
  <si>
    <t>במשרד הבריאות, ירמיהו 39, קומה 5, חדר ישיבות, ירושלים ישיבת ממשקים בריה"צ עם עיריית ירושלים משתתפים: שרון, רון, אילנה, אילנה ג, אפרת/לירי, חן מהעירייה - גיל,  אלה</t>
  </si>
  <si>
    <t xml:space="preserve">אישור כניסה </t>
  </si>
  <si>
    <t>סקירה והכירות עם  פרויקטי מחשוב לבריאות הציבור (בלי רונה)</t>
  </si>
  <si>
    <t>שרון אלרעי פרייס;דניאל פאל;מרים יוספין;יוני סגל;ברק שוקרון;לירון אמוזיג</t>
  </si>
  <si>
    <t>זום-מצורף בגוף המייל</t>
  </si>
  <si>
    <t>12-17/12 שבוע שינה בטוחה לילד</t>
  </si>
  <si>
    <t>יום האיידס העולמי</t>
  </si>
  <si>
    <t>יום סוכרת עולמי</t>
  </si>
  <si>
    <t>שבוע קידום הנקה בישראל</t>
  </si>
  <si>
    <t>אצל שרון פ.ע שובל</t>
  </si>
  <si>
    <t>אצל שרון פ.ע רון</t>
  </si>
  <si>
    <t xml:space="preserve">ישיבה בנושא תקציב  משתתפים: שרון, רון, ליאת ,יהודה, נועה (מטרת הישיבה רשומה בתוך הזימון) </t>
  </si>
  <si>
    <t>אצל שרון פ.ע רון+ אלעד בנושא מכ"מ</t>
  </si>
  <si>
    <t>שיחה עם פייזר</t>
  </si>
  <si>
    <t>מועצה לאומית לקידום בריאות</t>
  </si>
  <si>
    <t>שני ושלישי שרון מובילה פורום אינטגרציה קבוע</t>
  </si>
  <si>
    <t xml:space="preserve">בזום ישיבת מנהלי המחלקות המקצועיות עם שרון (מצורף סדר יום בגוף הזימון) </t>
  </si>
  <si>
    <t>ט"ו בשבט</t>
  </si>
  <si>
    <t>חגים דתיים יהודיים</t>
  </si>
  <si>
    <t>פורים קטן</t>
  </si>
  <si>
    <t>חנוכה (היום השמיני)</t>
  </si>
  <si>
    <t>חנוכה (היום השביעי)</t>
  </si>
  <si>
    <t>חנוכה (היום השישי)</t>
  </si>
  <si>
    <t>חנוכה (היום החמישי)</t>
  </si>
  <si>
    <t>חנוכה (היום הרביעי)</t>
  </si>
  <si>
    <t>חנוכה (היום השלישי)</t>
  </si>
  <si>
    <t>חנוכה (היום השני)</t>
  </si>
  <si>
    <t>חנוכה</t>
  </si>
  <si>
    <t>צום י' בטבת</t>
  </si>
  <si>
    <t>אמיליה אניס;מימי שבתאי;רועי סינגר;אפרת אפללו ד'ר;טל סבג;'***';איתי חזן;ליאת שירן</t>
  </si>
  <si>
    <t>חסן אסמעיל;שרון אלרעי פרייס;עפרה אקסלרוד;קרולין חזאן;***</t>
  </si>
  <si>
    <t>רון רביע;אילנה גנס;אילנה סטולרמן;רונית דהן;ליאת שירן;***</t>
  </si>
  <si>
    <t>דר צחי גרוסמן  יור איגוד רופאי הילדים;דר מיכל שטיין;***</t>
  </si>
  <si>
    <t>אפרת אפללו ד'ר;'***';נדב במברגר;***</t>
  </si>
  <si>
    <t>***</t>
  </si>
  <si>
    <t>אשר שלמון;***'</t>
  </si>
  <si>
    <t>יוסי אילוק;אלי בוקובזה;עדי אטדגי שיזגל;ארז הראל;חסן אסמעיל;שרון אלרעי פרייס;קרן מזרחי;******;מתן מור;ליאור מגידיש;'***';שלמה בן עטר;***)</t>
  </si>
  <si>
    <t>שרון אלרעי פרייס;קרן מזרחי;שובל מידן;שלמה בן עטר;'***';דנה נויפלד;יוסי אילוק;ארז הראל;סימה ביטון</t>
  </si>
  <si>
    <t>מנכ'ל;נחמן אש פרופ';סמדר סלמן;פרופ  אילון גלזברג  קצין רפואה ראשי;lishka10;יורם לרדו;כפיר אוחנה ***);Ronen Bashari;גיא כספי (***;רונית רינגל;עדינה יצחקוב;פרופ מיכאל גדלביץ;אולגה ויניצקי;אודי קלינר;ד"ר סוניה חביב;רבקה שפר ד'ר;פרופ' חן שטיין זמיר;לשכת משנה למנכ'ל;ורד עזרא;שרון אלרעי פרייס;קרן מזרחי;אסנת לוקסנבורג ד'ר;אירית לקסר;ד"ר דגן דודו;סיגל ליברנט-טאוב ד'ר;הדר אלעד;שושי גולדברג;טל ברגמן-לוי;רונה קייזר;שני שרביט;חוגי דוד (***;חסן אסמעיל;מאיה גולן;נעה טריקי;מירי כהן;יורם רובינשטיין;ראובן אליהו;סמדר שזו;תומר קולר - פקע'ר ***);שרה שטרייספלד;הרצל מלכה;סא'ל מירב שבי - פיקוד העורף (***;ויקטור ברו;'ניר רונן (***';ערן מץ;רפי גולני;נועה חסדאי;רן אדלשטיין;חנה צפריר;רוני צדוק;מירב ענבר;איילת קולודיצקי;גלית סייג;ד"ר ודים פיקובסקי;זיאד עוואד ד'ר;דר יוני דובנוב;יוסי הס;יעקב נקב;יפעת בן ברוך;משה זוהר;רונית בר לוי;ענת דניאלי לב;***l</t>
  </si>
  <si>
    <t>שרון אלרעי פרייס;רונית דהן;רון רביע;אילנה גנס;אילנה סטולרמן;מורן משה;איזבלה קרקיס ד'ר;אמיליה אניס;אסתר צוקרמן ד'ר;אפרת אפללו ד'ר;ד'ר עמי זינגר;דניאל שם-טוב;ד'ר דינה צימרמן;מיכל גולדברג;עמיר יצחקי;עמיהוד זינגר;קרן מזרחי;רונית אנדוולט;רותי ישי;שלמה אלמשנו;רועי סינגר;אביבה אוליאל;אורית אלקסלסי;אריאלה אסרף;חביבה חטוקה;טובה ידגרוב;יפית כהן;מימי שבתאי;מירי יהודה;קרולין פרח;פנינה אורן;אלי רוזנברג ד'ר;***l;דר' דינה רחל צימרמן (***;יובל אדמתי;יאיר טלמון</t>
  </si>
  <si>
    <t>אלה מנדלסון;עופרה חבקין;יוסי אילוק;שובל מידן;שרון אלרעי פרייס;קרן מזרחי;בעז לב;רותי ישי;Orna.Mor;"עתיד חדש - אחוזת יחדיו;רועי סינגר;BL;***;אשי שלמון;ד"ר ליאור הכט שגיא;שירלי שיף;רון מילוא ***.***;דינה נוף;***;איימן סייף (***';פקער אלוף (***);מיכל גולדברג;טל פוקס;נועה טיימן-ירדן;***;נעה טריקי;רונה קייזר;ברק שוקרון;רועי סינגר - בית;ברק;שירית אלבז - מייל פרטי;***;***;נטע שורץ;אורי אבן;***';פאני לוי ******';ד'ר דינה נוף;נחמן אש פרופ';דנית סופר;עירם אמתי;ד"ר לייה מורן-גלעד;יובל בן הרוש;יובל - מכלול תעופה במשל'ט הקורונה;***;ד'ר הגר מזרחי;איזבלה קרקיס ד'ר;רוסלן גוסינוב;סהאם מאדי;רבקה ריץ</t>
  </si>
  <si>
    <t>Yaron Niv;saar_r;lishka10;***hfernandes;שרון אלרעי פרייס;לילך זמר טוב;פיראס חאיק;כרמית אשכנזי;ערן מץ;אירית לקסר;נועה חסדאי;הדר אלעד;נמרוד מימון;פרופ בשארה בשאראת;חנה צפריר;גדעון צוריאלי עו''ד;***;שושי גולדברג;ליטל קינן בוקר;טל פוקס;שירלי שיף;ד"ר לייה מורן-גלעד;***;איילת גרינבאום אריזון;לילך שמיר;אסנת לוקסנבורג ד'ר;קסניה אורסו;שאול עמרם;***;בעז לב;ברכה כהן - תקציבים;ורד עזרא;אלי כהן;ז'קלין אילוז;ד'ר דינה נוף;חסן אסמעיל;ערן זליגמן;ליאור ברק;לשכת משנה למנכ'ל;מאיה גולן;מחלקה משפטית;מירי כהן;מנכ'ל;נעם ויצנר;רם שגיא;עינב שימרון;קרן מזרחי;חני לוי;***;ראש חטיבת המרכזים הרפואיים הממשלתיים;רונה קייזר;טלי דהן;ימימה שוורץ קניגסבוך;שני לוי - סיעוד;פרופ' חן שטיין זמיר;עופרה חבקין;רבקה שפר ד'ר;פרופ מיכאל גדלביץ;פרופ שמואל רשפון;ענבר צוקר;אורי פיינשטיין;רפי גולני;מגן ישראל;אורן פרלסמן;אלה טרנובסקי;פרדי סולומון;ברק שוקרון;אפרת סיימון;לירון אמוזיג;שרית יערי;עירם אמתי;מיכל גולדברג;צפי הלל-דיאמנט;אביב אוחנה;רון רביע;סיגל ליברנט-טאוב ד'ר;שרה שטרייספלד;לשכת רופאת המחוז ירושלים;אתי פיטוסי;אודי קלינר;חיים הופרט;ליאת שירן;רמה זילבר;אסנת בראל;נטליה בילנקו;נועם יעקוב ***;איימן סייף ***);***;רוני נומה);רן אדלשטיין;רונית רינגל;ehudda;שחר טל;***;שובל מידן;***;mili_a;נעה טריקי;מיכל דר;***;מירב ענבר;סיגל סמכי סבג;amit Huppert;סא"ל אביב אוחנה-רע"ן HOTMAIL;קרול גולן;גנאדי זסלבסקי;***;ענבל ירקוני;***;מתן מור;דר דוד מוסינזון סמנכל רפואה מאוחדת;ירון 'פרופ. ניב;***;שרית;אביחי שגב;***;שני שרביט;אילנה גנס;***;טליה פליישמן ד'ר;***;אפרת;***;ורד מדמון קויתי;עודדה בנין-גורן;ד"ר סוניה חביב;***;לימור גורן;אשר שלמון;אשי שלמון;***;פרופ' אלדד קטורזה;אלה טרנובסקי;'***;Nimrod Maimon;ציפי מזרחי;נחמן אש פרופ';אפרת אפללו ד'ר;***יפית יצחקי;חמ"ל אנטיגן;***;רותי ישי;יובל כהן ***;לימור איזנברג;***;מורן אבו עטא;רוחי רוזנברג;***;אלעד שלזינגר;ד'ר הגר מזרחי;טל לוי;אולגה ויניצקי;דניאל דרעי;נתי ברוקס;יואב קיש;שניר לוי;***;ליאור מגידיש;גל רותם גולן;***</t>
  </si>
  <si>
    <t>שרון אלרעי פרייס;אביב אוחנה;אביחי שגב;אדם קטלר;אופיר אביב;אור אלדר;אורית אפרתי-לב;אימן סייף;אירית לקסר;מורן - דסק ערבי;'***';איתי גורדון;אלה גולדשמידט;אלה טרנובסקי;אלי רוזנברג ד'ר;'אסיה - מכלול תעופה ומעברים';אסתי ורהפטיג-בס;אפרת סיימון;אשר שלמון;אתי חושן;בלה אלרן;גל סויסה - רכש;גנאדי זסלבסקי;דסק חרדים;דפנה בר ששת;'דפנה לוי';ד'ר דינה נוף;הדר אלעד;ורד גל;ורד עזרא;חגי דרור;חיים הופרט;חן וונדרסמן;חסן אסמעיל;טל וינר שילה;טל פוקס;'טל רוזין פקע'ר';טלי דהן;'יאיר בן זקן - משטרה';יהודה צוראל;'יובל מכלול תעופה ';יפית יצחקי;ליאת שירן;'ליהיא מכלול תעופה ';לימור גורן;לין ששון;לירון אמוזיג;'מוהר מכלול תעופה ';מיכל ב;מיכל ברז;מיכל גולדברג;'מירב מור';מירב ענבר;מנכ'ל;מתן מור;'נועה - מכלול תעופה ומעברים';נועה חסדאי;נועם יעקב;נורן אבו עטא;ניצן רום;נעה טריקי;'נעם יעקב ';סיגל סמכי סבג;עופרה חבקין;עינב שימרון;עירם אמתי;ערן זליגמן;פרופ בשארה בשאראת;פרופ סלמאן זרקא;צפי הלל-דיאמנט;קרול גולן;קרן לנדסמן;קרן מזרחי;רון רביע;רונה קייזר;'רוני נומה';רותי ישי;רן דניאלי;שובל מידן;שושי איזנברג הרץ;שחר טל;שירית אלבז;שני שרביט;שרית יערי;ימימה שוורץ קניגסבוך;יוסי אילוק;היימן - דסק ערבי</t>
  </si>
  <si>
    <t>שרון אלרעי פרייס;קרן מזרחי;***;נועה חסדאי;עופרה חבקין;יוסי אילוק;עדי אטדגי שיזגל;אולגה ויניצקי;גל רותם גולן</t>
  </si>
  <si>
    <t>אסנת לוקסנבורג ד'ר;ליאורה נעים;שרון אלרעי פרייס;קרן מזרחי;נעה טריקי;דן לסרי;***</t>
  </si>
  <si>
    <t xml:space="preserve">נעה טריקי;שרון אלרעי פרייס;קרן מזרחי;רון מילוא </t>
  </si>
  <si>
    <t>קרן מזרחי;שרון אלרעי פרייס;מיכל גולדברג;טליה אגמון;'יובל בן הרוש - מכלול תעופה - מזכירה';'יובל בן הרוש - מכלול תעופה';יובל בן הרוש;אשר שלמון;***;טל פוקס;קרני ברזיס</t>
  </si>
  <si>
    <t>אילנה גנס;אמיליה אניס;רותי ישי;מימי שבתאי;ליאת שירן;יפית כהן;רחל מנדלוביץ;'***</t>
  </si>
  <si>
    <t>יוסי אילוק;שרון אלרעי פרייס;קרן מזרחי;רותי ישי;***;זיו קוגן;'***</t>
  </si>
  <si>
    <t>THIEREN, Michel J.J.;Mr A. Flahault***;***;christian.drosten;ECKERLE Isabella;שרון אלרעי פרייס;Helena Legido-Quigley***;Michel Kazatchkine;VUJNOVIC, Melita;NITZAN, ***;AZZOPARDI MUSCAT, Natasha;SMALLWOOD, Catherine;קרן מזרחי</t>
  </si>
  <si>
    <t>***;נעה טריקי;שרון אלרעי פרייס;קרן מזרחי;אפרת אפללו ד'ר;רונית אנדוולט;סיגל ליברנט-טאוב ד'ר;***</t>
  </si>
  <si>
    <t>מגן ישראל;רחל מנדלוביץ;***</t>
  </si>
  <si>
    <t>דנה נויפלד;הדר מלכה;אדוה גואל;***;אייל חקו;ספי מנדלוביץ;שני שרביט</t>
  </si>
  <si>
    <t>אביב אוחנה;אביחי שגב;אדם קטלר;אופיר אביב;אור אלדר;אורית אפרתי-לב;אימן סייף;אירית לקסר;איתי גורדון;אלה גולדשמידט;אלה טרנובסקי;אלי רוזנברג ד'ר;אסיה - מכלול תעופה ומעברים;אסתי ורהפטיג-בס;אפרת סיימון;אשר שלמון;אתי חושן;בלה אלרן;גל סויסה - רכש;גנאדי זסלבסקי;דסק חרדים;דפנה בר ששת;דפנה לוי;ד'ר דינה נוף;הדר אלעד;היימן - דסק ערבי;ורד גל;ורד עזרא;חגי דרור;חיים הופרט;חן וונדרסמן;חסן אסמעיל;טל וינר שילה;טל פוקס;טל רוזין פקע'ר;טלי דהן;יאיר בן זקן - משטרה;יהודה צוראל;יובל מכלול תעופה;יוסי אבירם;יוסי אילוק;ימימה שוורץ;יפית יצחקי;ליאת שירן;ליהיא מכלול תעופה;לימור גורן;לין ששון;לירון אמוזיג;מוהר מכלול תעופה;מורן - דסק ערבי;מיכאל שטיינמץ;מיכל ב;מיכל ברז;מיכל גולדברג;מירב מור;מירב ענבר;מנכ'ל;משל'ו ישיבות;משל'ט חיסונים;מתן מור;נועה - מכלול תעופה ומעברים;נועה חסדאי;נועם יעקב;נור - דסק ערבים;נורן אבו עטא;ניצן רום;נעה טריקי;נעם יעקב;סיגל סמכי סבג;עדי- מפקדת אלון;עופרה חבקין;עינב שימרון;עירם אמתי;ערן זליגמן;פרופ בשארה בשאראת;פרופ סלמאן זרקא;צפי הלל-דיאמנט;קרול גולן;קרן לנדסמן;קרן מזרחי;רון רביע;רונה קייזר;רוני נומה;רותי ישי;רן דניאלי;שובל מידן;שושי איזנברג הרץ;שחר טל;שירית אלבז;שני שרביט;שרון אלרעי פרייס;שרית יערי;***</t>
  </si>
  <si>
    <t>שרון אלרעי פרייס;קרן מזרחי;'אפרת לאופר ***';Sagita;'***';'עופר בוסתן - ראש מנהל הספורט ***)';'Michal Laron';'רות דיין-מדר (***';הראל בן מיכאל;אנה לרנר;ברק שך;רונית אנדוולט;אפרת אפללו ד'ר;אולם כנסים קומה 4;לירי פינדלינג אנדי</t>
  </si>
  <si>
    <t>שרון אלרעי פרייס;קרן מזרחי;ליאת שירן;שובל מידן;'***';אפרת אפללו ד'ר;תומר לוטן;סמדר סלמן;בעז לב;יפית יצחקי;ורד עזרא;ז'קלין אילוז;אילנה גנס;נעה טריקי;אסנת לוקסנבורג ד'ר;אורי פיינשטיין;הדס רותם;***;גדעון צוריאלי עו''ד;בלה אלרן;סלמן זרקא;נחמן אש פרופ'</t>
  </si>
  <si>
    <t>נעה טריקי;אשר שלמון;יובל בן הרוש;'יובל בן הרוש - מכלול תעופה - מזכירה';קרני ברזיס;שרון אלרעי פרייס;קרן מזרחי;פרופ סלמאן זרקא;מגן ישראל;טליה אגמון;טל פוקס;נינא כהן-קרן;***;נועה דותן;יובל - מכלול תעופה במשל'ט הקורונה;ענבר ברוש</t>
  </si>
  <si>
    <t>מגן ישראל;***</t>
  </si>
  <si>
    <t>נטליה בילנקו;טל ברוש ניסימוב;אביגדור שפרמן;אברהם שטיינברג ;אהרונה פרידמן;אודי קלינר;אולגה ויניצקי;אורי פיינשטיין;"עתיד חדש - אחוזת יחדיו;אלי סומך, פרופ';סיגל ליברנט-טאוב ד'ר;אמיליה אניס;אריק האס;ארנון שחר - ממת'ק מכבי;בלה אלרן;בעז לב;גדעון צוריאלי עו''ד;גל רותם גולן;גליה רהב;ד"ר סוניה חביב;דוד דביר - מאוחדת;דורון דושניצקי;דנה וולף;פרופ  דני כהן;דפנה סגול;הדס רותם;חיים לוי;k_hussein;פרופ' חן שטיין זמיר;טליה אגמון;יאן מיסקין;יוסי אילוק;סאל דר יוסי בן מיכאל  ראש ענף בריאות הצבא;יורם חמו, מכון גרטנר;יסמין מאור;ליטל קינן בוקר;לירון זהר;מיכאל אדלשטיין, יועץ אפידמיולוגיה;פרופ מיכאל גדלביץ;דר מיכל שטיין;מיכל שטיין, הילל יפה ילדים;Manfred Green;נחמן אש פרופ';נעה טריקי;פרופ סלמאן זרקא;עמית הופרט, ד'ר - מכון גרטנר;ענת דניאלי לב;ערן בכרך, פרופ' - אונ' תל אביב;דר דנה וולף  הדסה עין כרם;דר צחי גרוסמן  יור איגוד רופאי הילדים;רבקה שפר ד'ר;פרופ  רון דגן;רועי סינגר;רותי ישי;שירלי אברמוביץ;shlomom;פרופ  שמואל רשפון  יור הועדה;שרון אלרעי פרייס;eyal.hulata;yaniva ;אביטל מלכה;אורן פרלסמן;אורן צמחוני;אירית לקסר;איתמר גרוטו;פרופ  אלה מנדלסון;אסתר קרסנר;אריה אורדנטליך;אשר וינדר (***;גל זגרון, ד'ר - ברה'ס, מש' הבריאות;גל, יואב - יחידת התבונה;ד'ר אהד מזור;דוד גרינברג;דורית ניצן;דיאנה ויניצקי-הרצוג - ענף בתי'ח פקע'ר;דן דוד;דרור דיקר, ד'ר - כללית;הדר אלעד;ורד עזרא;יהודה כרמלי;יורם רובינשטיין;יסמין מאור;יעקב חן, ד'ר - ס/מנהל מ'ר מאיר;ירון 'פרופ. ניב;כרמית אשכנזי;ליאון פולס;ליאון פולס;ליבי וייס;לימור פרידנזון צוק  ראש מדור אפידמיולוגיה ענף בריאות הצבא;מנכ'ל;לשכת משנה למנכ'ל;מאיה גולן;מאיר אורן;מיטשל שוואבר;מייק דרשר, ד'ר - מלר'ד בילינסון;נועה פדרשניידר;נורית גוטמן, פרופ' - אונ' תל אביב;ניר פראן, ד'ר - מכון ביולוגי;ניר רודולר ד"ר;נמרוד מימון;עדן טפרה;עופרה חבקין;עמי מזרחי - ממ'י;ערן אלון;קובי מורן-גלעד;קרן בכר, ד'ר - פקע'ר;קרן מזרחי;רון מילוא, מכון וייצמן;רוני צדוק;רונן בן-עמי;רם שגיא;רן אדלשטיין;רן אנקורי, סא'ל - רמ'ד ביולוגי;רן בליצר;שובל מידן;שושי גולדברג;שלמה בלום;שמואל יצחקי, פרופ' - מכון ביולוגי;שמואל שפירא;שמואל רזניקוביץ;שמוליק רזניקוביץ (פרטי) - מנהל אדמינ' דורות;שרון מלמד;שרון עמית;שרון קרביצקי;תומר ישראלי, ד'ר - מכון ביולוגי;Mircus, Gabriel;ליאת אשכנזי הופנונג</t>
  </si>
  <si>
    <t>עופרה חבקין;'***';ברק שוקרון;רותי ישי;"עתיד חדש - אחוזת יחדיו;***';תום שלגר;***';עירם אמתי;'***';ד'ר דינה נוף;נועה טיימן-ירדן;'***';יוסי אילוק;עדי אטדגי שיזגל</t>
  </si>
  <si>
    <t>***;טל וינר שילה;שרון אלרעי פרייס;עופרה חבקין;אשר שלמון;אשי שלמון;טל פוקס;יובל בן הרוש;מוהר בר;***;נועה דותן;שובל מידן;אהוד זלצמן;***;ענת דניאלי לב;יואל פלדשו;ענת ורשיצקי;שמואל אמסלם;אילנה גנס;חן וונדרסמן;שושי איזנברג הרץ;***;בלה אלרן;גל רותם גולן;***;שני פיני;***</t>
  </si>
  <si>
    <t xml:space="preserve">יתקיים בזום  (מצ"ב קישר לזום)  </t>
  </si>
  <si>
    <t>אמיליה אניס;מימי שבתאי;סיגל ליברנט-טאוב ד'ר;הדס רותם;נתי כהן-אהרון;אילנה גנס;***;שרון קרביצקי;מגן ישראל;דר מיכל שטיין;'ארנון שחר ד'ר'</t>
  </si>
  <si>
    <t>טליה אגמון;אודי קלינר;צפורה פרנק;עופרה חבקין;מלי שפירא;רחל ברגמן;מילכה מרגלית–וייסמן;שני מתן;יובל אדמתי;אסתי שלי;***;בלה אלרן</t>
  </si>
  <si>
    <t>נעה טריקי;פרופ סלמאן זרקא;אתי חושן;שרון אלרעי פרייס;קרן מזרחי;יוסי אילוק;אסנת לוקסנבורג ד'ר;ליאורה נעים;סיגל ליברנט-טאוב ד'ר;מתן מור;נועה חסדאי;חסן אסמעיל;נירית כהן;רותי ישי;שובל מידן;שובל מידן;שלמה בן עטר;אשר שלמון;דנה נויפלד;סימה ביטון;מיכל גולדברג;אפרת סיימון;מאיה גולן;***;שני שרביט;'***'</t>
  </si>
  <si>
    <t>רונית רינגל;***;שרון אלרעי פרייס;קרן מזרחי;אילנה גנס;אירית לקסר;אריאל יקים;טל ברגמן-לוי;בלה בן-גרשון;יעקב נקב;אמיליה אניס;רון רביע;סא'ל מירב שבי - פיקוד העורף ***);עמיר יצחקי;חנה צפריר;יוחנן סמואל;פנינה אורן;ענת  פרבר;צפי הלל-דיאמנט;עדינה יצחקוב;***</t>
  </si>
  <si>
    <t>רון רביע;רונית דהן;ליאת שירן;אילנה גנס;קרן מזרחי;אביעד פדיה;***</t>
  </si>
  <si>
    <t>***;דוד מוסינזון - מזכירה - בר;שרה בצלאל  מזכירה קופח מאוחדת;mizrahi_mi;'מירי מזרחי ראובני - מכבי - מנהלת לשכה';רון רביע;***;Yael Shahor;פרופ שלמה וינקר ראש חטיבת הרפואה החדש;פרופ  שלמה וינקר  יור איגוד רופאי משפחה;אורית מזכירה קופח לאומית;סמדר שזו;הגר מזרחי;מלי קושא  אחות ראשית ומנהלת אגף הסיעוד  קופח מאוחדת;דורון נצר - כללית - מזכירה;פרופ בשארה בשאראת;ד"ר הגר מזרחי;תמר אלקלעי - מכבי;מוריה כהן;dorittm;חדוה - מזכירה - מעייני הישועה;lishka;ד"ר פהד חכים;סימה - מזכירות - ביהח הסקוטי;רם שגיא;eonn;נועה סלע;ד"ר גדי מנדלסון;טניה בוגוסלבסקי;***;טריף בדר - מזכירה;שרון - מזכירה - ביהח קפלן;טריף בדר - קפלן;מירה מרם אדרי ד'ר;מירה מרם אדרי ד'ר - מזכירה***;בהירה מזכירה ביהח הרצוג;***;טל תורג'מן - בית הדר;בית הדר מרכז רפואה שיקום וסיעוד;אורן פרלסמן;ניר מקובר;קרן מזרחי;שירית אלבז;שרון אלרעי פרייס;אסתי שלי;מיטל סיון;שושי גולדברג;שני לוי - סיעוד;יפה שמעוני;ליאור ברק;חיים הופרט;יעל קאלק;עמית שריר;ירון 'פרופ. ניב;מיטל אייל;רוחמה אמור;רונה קייזר;זהבה רומנו;נדב בן-יוסף;ידידיה שרלו;רועי סינגר;מיכל ב;ברק שוקרון;דפנה לוי גריאטריה;רבקה ריץ;אביב אוחנה;***';סיגל ליברנט-טאוב ד'ר;הדר אלעד;ענבר צוקר;ציפי הורביץ;עתידי קרני;אהרונה פרידמן;אירית לקסר;יהודה צוראל;עינב שימרון;אריאל יקים;צפי הלל-דיאמנט;בעז לב;אמיליה אניס;ישראל בן דוד;דינה צ'רנו;Yaron Niv;רונית דהן;***;Dina Cherno;לימור גורן;מוריה מליחי;'***;אסף פרקר***;יניב שמחה;***;רות ברוך;ספי מנדלוביץ</t>
  </si>
  <si>
    <t>***;אילנה גנס;ליאת שירן</t>
  </si>
  <si>
    <t>ציונה חקלאי;רחלי ירמיהו;ליטל קינן בוקר;ורד עזרא;ז'קלין אילוז;שרון אלרעי פרייס;קרן מזרחי;אסנת לוקסנבורג ד'ר;ליאורה נעים;***;נעה טריקי;***;יעל אפלבוים ד'ר;***;Yael Applbaum</t>
  </si>
  <si>
    <t>aviation;אשר שלמון;***';קרני ברזיס;***'</t>
  </si>
  <si>
    <t>מורן משה;רונית אנדוולט;אפרת אפללו ד'ר;טל סבג;עמיהוד זינגר;רונית דהן;רון רביע;ליאת שירן;יובל אדמתי;'***;עמיר יצחקי;אריאלה אסרף;אביטל מלכה;רותי ישי;פנינה אורן</t>
  </si>
  <si>
    <t>***';רונית אנדוולט;מורן משה;שרון אלרעי פרייס;קרן מזרחי;נעה טריקי;יעל רותם-גלילי;אורלי בוני;אורלי הרצברג;דן לסרי</t>
  </si>
  <si>
    <t>אלי סלמה;אפרת גנץ;גלעד לוסון;אדוה קליין;דליה שטולץ;זהבה רומנו;יוני סגל;ליאת שירן;מיכל עמר;סמדר שזו;ד"ר רינה שימונוב;קרולין חזאן;מיטל גבאי;תמר ליפשיץ;מיטל ראובן פורטנוב;'***';עמית שריר;'***';דוד אזולאי;אדר שץ;גידי פרץ;אביה כהן;מאיר ברוכים;מעיין וינגרטן בן אהרון;נחמן אש פרופ';טליה אגמון;פנינה אורן;הדר אלעד;שרון אלרעי פרייס;רונית אנדוולט;אמיליה אניס;חסן אסמעיל;אורית אפרתי-לב;תמר אשכנזי;אורלי בוני;גרסיאלה ביל;טל ברגמן-לוי;רייצ'ל ברנר שלם;ליאור ברק;פרופ מיכאל גדלביץ;שושי גולדברג;אורי גולדשטיין;רפי גולני;מאיה גולן;איילת גרינבאום אריזון;ד"ר דגן דודו;טלי דהן;ענת דניאלי לב;חגי דרור;ציפי הלמן;ערן הכהן;אורלי הרצברג;חן וונדרסמן;אולגה ויניצקי;לירון זהר;פרופ' חן שטיין זמיר;ד"ר סוניה חביב;עופרה חבקין;נילי חיון דיקמן;ציונה חקלאי;נעה טריקי;עמיר יצחקי;שאול יציב פרופ;אבי ישראלי פרופ;הדר ירדני;מוריה כהן;מירי כהן;בעז לב;אלזה לבון;אסנת לוקסנבורג ד'ר;סיגל ליברנט-טאוב ד'ר;אירית לקסר;ורד מדמון קויתי;טל מורגנשטיין;דנה נויפלד;לנה נטפוב ד'ר;ירון 'פרופ. ניב;מישל סומך;אתי סממה;ורד עזרא;מלכה פרגר;גבי פרץ;ענבר צוקר;חן קוגל;רונה קייזר;ליטל קינן בוקר;אודי קלינר;שרון קרביצקי;יורם רובינשטיין;אלי רוזנפלד;יעל רותם-גלילי;הדס רותם;שרה שטרייספלד;עינב שימרון;אסתי שלי;אשר שלמון;תמר שני;נדב שפר;רבקה שפר ד'ר;שני שרביט;אורן פרלסמן;יניב שמחה;אנה לרנר;ולרי חנוכייב</t>
  </si>
  <si>
    <t>פנינה אורן;קרולין פרח;אורית אלקסלסי;אילנה גנס;אילנה סטולרמן;רון רביע;רונית דהן;ליאת שירן;יובל אדמתי;'***';אביבה אוליאל;ד'ר דינה צימרמן;רותי ישי;נועה טיימן-ירדן;ד'ר דינה נוף;'***l';אביטל מלכה;אפרת אפללו ד'ר;אלי רוזנברג ד'ר;רונית אנדוולט;מורן משה;לירי פינדלינג אנדי;לירי פינדלינג ג'ימייל</t>
  </si>
  <si>
    <t>***';אמיליה אניס;מימי שבתאי;רועי סינגר;***';נתי ברוקס;Jodar, Luis;Mircus, Gabriel;Rappaport, Alon;Southern, Jo;'***';אילנה גנס;איתי חזן;***;Gray, Sharon L;Martin, Catherine;Pan, Kaijie;Isturiz, Raul E;Caubel, Patrick;Mather, Susan;Tresnan, Dina B;Mell, Chen;Marc Lipsitch;***;בעז לב;רועי סינגר - בית;אודי קלינר;איזבלה קרקיס ד'ר;***';***';מאיר סמג'ה</t>
  </si>
  <si>
    <t>שרון אלרעי פרייס;קרן מזרחי;שובל מידן;דנה נויפלד;'איימן סייף ';פרופ סלמאן זרקא;לין ששון</t>
  </si>
  <si>
    <t>ענבר ברוש;יוסי אילוק;שרון אלרעי פרייס;קרן מזרחי;***;אריה מור ***;מיכל גולדברג;***;שרון קרביצקי;***</t>
  </si>
  <si>
    <t>eyal.hulata;Manfred Green;yaniva;אביגדור שפרמן;אהרונה פרידמן;אודי קלינר;אולגה ויניצקי;אורן פרלסמן;גילי רגב-יוחאי;אורן צמחוני;אירית לקסר;איתמר גרוטו;פרופ  אלה מנדלסון;"עתיד חדש - אחוזת יחדיו;אמיליה אניס;אסתר קרסנר;אריה אורדנטליך;ארנון שחר - ממת'ק מכבי;אשר וינדר (***;בלה אלרן;בעז לב;גדעון צוריאלי עו''ד;גל זגרון, ד'ר - ברה'ס, מש' הבריאות;גל רותם גולן;גל, יואב - יחידת התבונה;גליה רהב;ד'ר אהד מזור;דוד גרינברג;דורית ניצן;דיאנה ויניצקי-הרצוג - ענף בתי'ח פקע'ר;דן דוד , מכון וטרינרי;דנה וולף;פרופ  דני כהן;דרור דיקר, ד'ר - כללית;הדר אלעד;ורד עזרא;פרופ' חן שטיין זמיר;טל ברוש ניסימוב;יאן מיסקין;יהודה כרמלי;סאל דר יוסי בן מיכאל  ראש ענף בריאות הצבא;יורם חמו, מכון גרטנר;יורם רובינשטיין;יסמין מאור;יעקב חן, ד'ר - ס/מנהל מ'ר מאיר;ירון 'פרופ. ניב;כרמית אשכנזי;ליאון פולס;ליאון פולס;ליבי וייס;ליטל קינן בוקר;לימור פרידנזון צוק  ראש מדור אפידמיולוגיה ענף בריאות הצבא;מנכ'ל;לשכת משנה למנכ'ל;מאיה גולן;מאיר אורן;מיטשל שוואבר;מייק דרשר, ד'ר - מלר'ד בילינסון;פרופ מיכאל גדלביץ;דר מיכל שטיין;מיכל שטיין, הילל יפה ילדים;נועה פדרשניידר;נורית גוטמן, פרופ' - אונ' תל אביב;נחמן אש פרופ';ניר פראן, ד'ר - מכון ביולוגי;ניר רודולר ד"ר;נמרוד מימון;נעה טריקי;ד"ר סוניה חביב;סיגל ליברנט-טאוב ד'ר;פרופ סלמאן זרקא;עדן טפרה;עופרה חבקין;עינב שימרון;עמי מזרחי - ממ'י;עמית הופרט, ד'ר - מכון גרטנר;ענת דניאלי לב;ערן אלון;קובי מורן-גלעד;קרן בכר, ד'ר - פקע'ר;קרן מזרחי;רבקה שפר ד'ר;רון מילוא, מכון וייצמן;רוני צדוק;רונן בן-עמי;רועי סינגר;רם שגיא;רן אדלשטיין;רן אנקורי, סא'ל - רמ'ד ביולוגי;רן בליצר;שובל מידן;שושי גולדברג;שלמה בלום;שמואל יצחקי, פרופ' - מכון ביולוגי;פרופ  שמואל רשפון  יור הועדה;שמואל שפירא;שמואל רזניקוביץ;שמוליק רזניקוביץ (פרטי) - מנהל אדמינ' דורות;שרון אלרעי פרייס;שרון מלמד;שרון עמית;שרון קרביצקי;תומר ישראלי, ד'ר - מכון ביולוגי;אברהם שטיינברג ***;edva.lotan;אורי פיינשטיין;אלי סומך, פרופ';דוד דביר - מאוחדת;דורון דושניצקי;דפנה סגול;חנה צפריר;הדס רותם;וליד סליבא;חיים לוי;k_hussein;טליה אגמון;יוסי אילוק;מיכאל אדלשטיין, יועץ אפידמיולוגיה;ערן בכרך, פרופ' - אונ' תל אביב;דר צחי גרוסמן  יור איגוד רופאי הילדים;פרופ  רון דגן;רותי ישי;שירלי אברמוביץ;shlomom</t>
  </si>
  <si>
    <t>רועי סינגר;רועי סינגר - בית;איתי חזן;נתי ברוקס;***';מאיר סמג'ה;חני לוי;***</t>
  </si>
  <si>
    <t>אפרת אפללו ד'ר;שרון אלרעי פרייס;קרן מזרחי;חיים הופרט;יעל קאלק;נעה טריקי;אדוה קליין;יהודה צוראל;נועה סלע;לנה נטפוב ד'ר;עמיר יצחקי;איתן גברון;***;מיכל גולדברג;מאיה גולן;ד'ר דן דקל;חגית דומב ד'ר;דנה נויפלד***;***;רן זוסמן;***</t>
  </si>
  <si>
    <t>אודי קלינר;רינת גינדיל;אולגה ויניצקי;דליה מונטיצ'לו;נורית סבג ווקנין;ד"ר סוניה חביב;חנה טורג'מן;פרופ מיכאל גדלביץ;פרופ' חן שטיין זמיר;איריס גמזו כהן;רבקה שפר ד'ר;נטליה בילנקו פרופ' ***);קמיאל גוטמן פרץ;אולם כנסים קומה 4</t>
  </si>
  <si>
    <t>מימי שבתאי;אמיליה אניס;יפית כהן;רותי ישי;רונית דהן;רון רביע;ליאת שירן;יובל אדמתי;אולם כנסים קומה 4;'***';אביטל מלכה;אביטל מלכה</t>
  </si>
  <si>
    <t>Hannah Chisholm;***;Arier Lee;Helen Petousis-Harris;Judith Hammond;John Sluyter;Timothy Kenealy;***;Manfred Green;אמיליה אניס;שרון אלרעי פרייס;***</t>
  </si>
  <si>
    <t>שרון אלרעי פרייס;מירב ענבר;קרן מזרחי;אפרת אפללו ד'ר;בני בן ארי;שובל מידן;'***';נועה חסדאי;טל סבג;***;יוסי אבירם דסק כללי;עירם אמתי;איימן סייף;יוסי אילוק;ערן זליגמן;***;גל רותם גולן;שלמה בן עטר;***;רחל טקץ;רחל טקץ- אישי;אלי בוקובזה;***</t>
  </si>
  <si>
    <t>***טל וינר שילה;שרון אלרעי פרייס;עופרה חבקין;אשר שלמון;אשי שלמון;טל פוקס;יובל בן הרוש;מוהר בר;***;נועה דותן;שובל מידן;אהוד זלצמן***;ענת דניאלי לב;יואל פלדשו;ענת ורשיצקי;שמואל אמסלם;אילנה גנס;חן וונדרסמן;שושי איזנברג הרץ;***;בלה אלרן;גל רותם גולן;***;שני פיני;***</t>
  </si>
  <si>
    <t>עופרה חבקין;שרון אלרעי פרייס;***;גל רותם גולן</t>
  </si>
  <si>
    <t>נחמן אש פרופ';נעה טריקי;קרן מזרחי;שרון אלרעי פרייס;יוסי אילוק;שלמה בן עטר;'***';נועה חסדאי;סיגל ליברנט-טאוב ד'ר;שרון קרביצקי;מיכל גולדברג</t>
  </si>
  <si>
    <t>רונית אנדוולט;שרון אלרעי פרייס;קרן מזרחי;נעה טריקי;דן לסרי;***;מיכל גולדברג ד'ר</t>
  </si>
  <si>
    <t>בZOOM _(בראשות מנכל) הכנה לדיון מחר בכנסת בנושא מס שתיה מתוקה בהשתתפות: רונית אנדוולט, שרון, דן לסרי      בקו  ***</t>
  </si>
  <si>
    <t>אילנה גנס;***</t>
  </si>
  <si>
    <t>דנה נויפלד;פנינה אורן;קרולין פרח;שרון גוטמן;רון רביע;רונית דהן;ינון יוני;נלי קולדנוב;הדר מלכה;מרינה אוסטפלד;ליאת שירן;***;'טרודלר עידו' (***);אביטל מלכה;דניאל שגיא;***';עתליה רוזנבלום ד"ר;אביעד פדיה;***;'טרודלר עידו' ***'</t>
  </si>
  <si>
    <t>פרופ' חן שטיין זמיר;***</t>
  </si>
  <si>
    <t>אמיליה אניס;מימי שבתאי;רון רביע;רונית דהן;יובל אדמתי;ליאת שירן;איזבלה קרקיס ד'ר;***;אביטל מלכה</t>
  </si>
  <si>
    <t>ליאת שירן;אמיליה אניס;רועי סינגר;רועי סינגר - בית;מימי שבתאי;'***';אילנה גנס</t>
  </si>
  <si>
    <t>שרון אלרעי פרייס;קרן מזרחי;חיים הופרט;יעל קאלק;רון רביע;אילנה גנס;שושי גולדברג;שני לוי - סיעוד;ורד מדמון קויתי;אורית זרגרי;מאיה גולן;נעה טריקי;***</t>
  </si>
  <si>
    <t>***';איתי חזן;'***';ד'ר רונית רצון;עמרי בודנהיימר;***';עמרי בודנהיימר</t>
  </si>
  <si>
    <t>***;'itamar avivi'</t>
  </si>
  <si>
    <t>פנינה אורן;קרולין פרח;אורית אלקסלסי;אילנה גנס;אילנה סטולרמן;רון רביע;רונית דהן;ליאת שירן;יובל אדמתי;'***';אביבה אוליאל;ד'ר דינה צימרמן;רותי ישי;נועה טיימן-ירדן;שלמה אלמשנו;ד'ר דינה נוף;***';דר' דינה רחל צימרמן ***' ;אביטל מלכה;אפרת אפללו ד'ר;אלי רוזנברג ד'ר;לירי פינדלינג אנדי;לירי פינדלינג ג'ימייל;Oren Zack;'***;Oren Zack</t>
  </si>
  <si>
    <t>eyal.hulata ***;אביגדור שפרמן;אביטל מלכה;אהרונה פרידמן;אודי קלינר;אולגה ויניצקי;***אורן פרלסמן;אורן צמחוני;אירית לקסר;איתמר גרוטו;פרופ  אלה מנדלסון;"עתיד חדש - אחוזת יחדיו;אמיליה אניס***;אסתר קרסנר;אריה אורדנטליך;ארנון שחר - ממת'ק מכבי;אשר וינדר ***;בלה אלרן;בעז לב;גדעון צוריאלי עו''ד;גל זגרון, ד'ר - ברה'ס, מש' הבריאות;גל רותם גולן;גל, יואב - יחידת התבונה;גליה רהב;ד'ר אהד מזור;דוד גרינברג;דורית ניצן;דיאנה ויניצקי-הרצוג - ענף בתי'ח פקע'ר;דן דוד , מכון וטרינרי;דנה וולף;פרופ  דני כהן;דרור דיקר, ד'ר - כללית;הדר אלעד;ורד עזרא;טל ברוש ניסימוב;יאן מיסקין;יהודה כרמלי;סאל דר יוסי בן מיכאל  ראש ענף בריאות הצבא;יורם חמו, מכון גרטנר;יורם רובינשטיין;יסמין מאור;יעקב חן, ד'ר - ס/מנהל מ'ר מאיר;ירון 'פרופ. ניב;כרמית אשכנזי;ליאון פולס;ליאון פולס;ליבי וייס;ליטל קינן בוקר;לימור פרידנזון צוק  ראש מדור אפידמיולוגיה ענף בריאות הצבא;מנכ'ל;לשכת משנה למנכ'ל;מאיה גולן;מאיר אורן;מיטשל שוואבר;מייק דרשר, ד'ר - מלר'ד בילינסון;פרופ מיכאל גדלביץ;דר מיכל שטיין;מיכל שטיין, הילל יפה ילדים;נועה פדרשניידר;נורית גוטמן, פרופ' - אונ' תל אביב;נחמן אש פרופ';נטליה בילנקו;ניר פראן, ד'ר - מכון ביולוגי;ניר רודולר ד"ר;נמרוד מימון;נעה טריקי;ד"ר סוניה חביב;סיגל ליברנט-טאוב ד'ר;עדן טפרה;עופרה חבקין;עינב שימרון;עמי מזרחי - ממ'י;עמית הופרט, ד'ר - מכון גרטנר;ענת דניאלי לב;ערן אלון;קובי מורן-גלעד;קרן בכר, ד'ר - פקע'ר;קרן מזרחי;רבקה שפר ד'ר;רוני צדוק;רונן בן-עמי;רם שגיא;רן אדלשטיין;רן אנקורי, סא'ל - רמ'ד ביולוגי;רן בליצר;שובל מידן;שושי גולדברג;שלמה בלום;שמואל יצחקי, פרופ' - מכון ביולוגי;שמואל שפירא;שמואל רזניקוביץ;שמוליק רזניקוביץ (פרטי) - מנהל אדמינ' דורות;שרון אלרעי פרייס;שרון מלמד;שרון עמית;שרון קרביצקי;תומר ישראלי, ד'ר - מכון ביולוגי;אברהם שטיינברג (***);edva.lotan;אורי פיינשטיין;אלי סומך, פרופ';דוד דביר - מאוחדת;דורון דושניצקי;דפנה סגול;הדס רותם;וליד סליבא;חיים לוי;k_hussein;פרופ' חן שטיין זמיר;טליה אגמון;יוסי אילוק;לירון זהר;מיכאל אדלשטיין, יועץ אפידמיולוגיה;פרופ סלמאן זרקא;ערן בכרך, פרופ' - אונ' תל אביב;דר צחי גרוסמן  יור איגוד רופאי הילדים;פרופ  רון דגן;רועי סינגר;רותי ישי;שירלי אברמוביץ;shlomom;פרופ  שמואל רשפון  יור הועדה;רון מילוא, מכון וייצמן;חנה צפריר</t>
  </si>
  <si>
    <t>אלעד שלזינגר;אפרת אפללו ד'ר;יפית יצחקי;ד'ר דינה צימרמן;אביבה אוליאל;k***</t>
  </si>
  <si>
    <t>רועי סינגר - בית;רועי סינגר;נתי ברוקס;Ca***</t>
  </si>
  <si>
    <t>****</t>
  </si>
  <si>
    <t>אמיליה אניס;רועי סינגר;רועי סינגר - בית;'Southern, Jo';'Mircus, Gabriel';'Campagna, Leah M';Jodar, Luis;אילנה גנס;אורי מגן;מימי שבתאי;****A*** Dina B;Mell, Chen;Marc ***';בעז לב;אודי קלינר;איזבלה קרקי******</t>
  </si>
  <si>
    <t>אביב אוחנה;אביחי שגב;אדם קטלר;אור אלדר;אורית אפרתי-לב;אימן סייף;אירית לקסר;איתי גורדון;אלה טרנובסקי;אלי רוזנברג ד'ר;אסיה - מכלול תעופה ומעברים;אסתי ורהפטיג-בס;אפרת סיימון;אשר שלמון;בלה אלרן;גל סויסה - רכש;גל רותם גולן;גנאדי זסלבסקי;דסק חרדים;דפנה בר ששת;דפנה לוי;ד'ר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יצחקי;ליאור מגידיש;ליאת שירן;ליהיא מכלול תעופה;לימור גורן;לין ששון;מוהר מכלול תעופה;מורן - דסק ערבי;מיכל ב;מיכל ברז;מיכל גולדברג;מירב מור;מירב ענבר;מנכ'ל;משל'ו ישיבות;מתן מור;נועה - מכלול תעופה ומעברים;נועה חסדאי;נועם יעקב;נור - דסק ערבים;נורן אבו עטא;ניצן רום;נעה טריקי;נעם יעקב;סיגל סמכי סבג;סמדר שזו;עדי- מפקדת אלון;עופרה חבקין;עירם אמתי;ענבר ברוש;ערן זליגמן;פרופ סלמאן זרקא;צפי הלל-דיאמנט;קרול גולן;קרן לנדסמן;קרן מזרחי;רון רביע;רונה קייזר;רוני נומה;רותי ישי;רן דניאלי;שובל מידן;שושי איזנברג הרץ;שירית אלבז;שלמה - מרכז מידע וידע;שני שרביט;שרון אלרעי פרייס;שרית יערי;***</t>
  </si>
  <si>
    <t>שרון אלרעי פרייס;אביב אוחנה;אביחי שגב;אדם קטלר;אופיר אביב;אור אלדר;אורית אפרתי-לב;אימן סייף;אירית לקסר;מורן - דסק ערבי;'a***איתי גורדון;אלה גולדשמידט;אלה טרנובסקי;אלי רוזנברג ד'ר;'אסיה - מכלול תעופה ומעברים';אסתי ורהפטיג-בס;אפרת סיימון;אשר שלמון;אתי חושן;בלה אלרן;גל סויסה - רכש;גנאדי זסלבסקי;דסק חרדים;דפנה בר ששת;'דפנה לוי';ד'ר דינה נוף;הדר אלעד;ורד גל;ורד עזרא;חגי דרור;חיים הופרט;חן וונדרסמן;חסן אסמעיל;טל וינר שילה;טל פוקס;'טל רוזין פקע'ר';טלי דהן;'יאיר בן זקן - משטרה';יהודה צוראל;'יובל מכלול תעופה ';יפית יצחקי;ליאת שירן;'ליהיא מכלול תעופה ';לימור גורן;לין ששון;לירון אמוזיג;'מוהר מכלול תעופה ';מיכל ב;מיכל ברז;מיכל גולדברג;'מירב מור';מירב ענבר;מנכ'ל;מתן מור;'נועה - מכלול תעופה ומעברים';נועה חסדאי;נועם יעקב;נורן אבו עטא;ניצן רום;נעה טריקי;'נעם יעקב ';סיגל סמכי סבג;עופרה חבקין;עינב שימרון;עירם אמתי;ערן זליגמן;פרופ בשארה בשאראת;פרופ סלמאן זרקא;צפי הלל-דיאמנט;קרול גולן;קרן לנדסמן;קרן מזרחי;רון רביע;רונה קייזר;'רוני נומה';רותי ישי;רן דניאלי;שובל מידן;שושי איזנברג הרץ;שחר טל;שירית אלבז;שני שרביט;שרית יערי;ימימה שוורץ קניגסבוך;יוסי אילוק;היימן - דסק ערבי</t>
  </si>
  <si>
    <t>אודי קלינר;רינת גינדיל;אולגה ויניצקי;דליה מונטיצ'לו;נורית סבג ווקנין;ד"ר סוניה חביב;חנה טורג'מן;פרופ מיכאל גדלביץ;פרופ' חן שטיין זמיר;איריס גמזו כהן;רבקה שפר ד'ר;נטליה בילנקו פרופ' (n***;קמיאל גוטמן פרץ;ליאת שירן</t>
  </si>
  <si>
    <t>***';פרופ' חן שטיין זמיר;סמדר לוי;רבקה שפר ד'ר;איריס גמזו כהן;ד"ר סוניה חביב;נורית סבג ווקנין;אולגה ויניצקי;דליה מונטיצ'לו;אודי קלינר;רינת גינדיל;חנה טורג'מן;פרופ מיכאל גדלביץ;נטליה בילנקו פרופ' (***;קמיאל גוטמן פרץ;אפרת אפללו ד'ר;יפית יצחקי;עירם אמתי;מיכל ברז;aviation;מעיין גולומב;יובל - מכלול תעופה במשל'ט הקורונה;טלי דהן;עופרה חבקין;אילנה גנס;***' חן שטיין זמיר;רבקה שפר ד'ר;ד"ר סוניה חביב;דליה מונטיצ'לו;פרופ מיכאל גדלביץ;נטליה בילנקו פרופ' (***);קמיאל גוטמן פרץ;יובל - מכלול תעופה במשל'ט הקורונה;עופרה חבקין;***</t>
  </si>
  <si>
    <t>***l;טל וינר שילה;שרון אלרעי פרייס;עופרה חבקין;אשר שלמון;אשי שלמון;טל פוקס;יובל בן הרוש;מוהר בר;***;נועה דותן;שובל מידן;אהוד ***;ענת דניאלי לב;יואל פלדשו;ענת ורשיצקי;שמואל אמסלם;אילנה גנס;חן וונדרסמן;שושי איזנברג הרץ;***בלה אלרן;גל רותם גולן;***</t>
  </si>
  <si>
    <t>שרון אלרעי פרייס;פרופ סלמאן זרקא;אשר שלמון;שובל מידן;דנה נויפלד;נעה טריקי;יוסי אילוק;יובל בן הרוש;'***;שרון קרביצקי;גל רותם גולן;רון קורמוס</t>
  </si>
  <si>
    <t>***';נעה טריקי;שרון אלרעי פרייס;קרן מזרחי;ליאת שירן;אפרת אפללו ד'ר;מיכל גולדברג;דנה נויפלד;סימה ביטון;שובל מידן;שובל מידן;פרופ סלמאן זרקא;לין ששון;שלמה בן עטר;רון קורמוס;מיכל כהן1;***</t>
  </si>
  <si>
    <t>***l;שרון אלרעי פרייס;עדי ניב יגודה***;גליה רהב;***;שירית אלבז - מייל ***;נעה טריקי;קרן מזרחי;ארנון אפק;רן בליצר;בעז לב;אודי קלינר;shemer;nadavd;רל"א 6;נחמן אש פרופ';שוקי שמר פרופ - יור אסותא מרכזים רפואיים;ענבר ברוש</t>
  </si>
  <si>
    <t>עופרה חבקין;'***';ברק שוקרון;רותי ישי;"עתיד חדש - אחוזת יחדיו;***';'***';תום שלגר;'***.c******l';עירם אמתי;'***';ד'ר דינה נוף;נועה טיימן-ירדן;'***';יוסי אילוק;עדי אטדגי שיזגל</t>
  </si>
  <si>
    <t>"עתיד חדש - אחוזת יחדיו;לילך של אלה (l***l);רותי ישי;יפית כהן;יניב לוסטינג (***);אילנה גנס;רון רביע;***</t>
  </si>
  <si>
    <t>הגן בשפיים, שפיים.; נסיעה עם Waze אל הגן בשפיים: ***</t>
  </si>
  <si>
    <t>פגישת Microsoft Teams; ***</t>
  </si>
  <si>
    <t xml:space="preserve"> ZOOM  - ראו מטה (במידה ויש תקלה שיחת ועידה בטל *** קוד ***#)</t>
  </si>
  <si>
    <t>טלפון שיחת הוועידה: *** קוד: ***</t>
  </si>
  <si>
    <t>קו שיחה *** חדר ***</t>
  </si>
  <si>
    <t>אופיר לבון ***)';איל דוד;'ברוריה בן זאב ***;גד רחמני;'דדי מאירי (***)';וובלו ווסהין;'ויקטור נובק ***)';ziva.hamama;tovit;טל לביא ד"ר;יובל לנדשפט;פנינה אורן;רינת בכר;שוקי שמר פרופ - יור אסותא מרכזים רפואיים;שני שרביט;***נתי כהן-***;שרון אלרעי פרייס;***;קרן מזרחי</t>
  </si>
  <si>
    <t xml:space="preserve">***  סיסמא 3*** בסוף  # </t>
  </si>
  <si>
    <t>שרון אלרעי פרייס;קרן מזרחי;ספי מנדלוביץ;עדי הרוש;אורית אפרתי-לב;גלית עבוד;אסנת לוקסנבורג ד'ר;ליאורה נעים;ורד עזרא;שושי גולדברג;***</t>
  </si>
  <si>
    <t>ליאור ברק;הדר אלעד;נעה טריקי;שרון אלרעי פרייס;ד"ר הגר מזרחי;hfernandes;פרופ סלמאן זרקא;רון קורמוס;נחמן אש פרופ';Sigal.r;RuthRa;קסם רוזנבלט;רן רידניק;'d***</t>
  </si>
  <si>
    <t>אמיליה אניס;רועי סינגר;אילנה גנס;מימי שבתאי;'Barkai, Noam /IL';רון רביע;***</t>
  </si>
  <si>
    <t>***l;פרופ שלמה וינקר ראש חטיבת הרפואה החדש;******;אביב אוחנה;אביחי שגב;אדם קטלר;אור אלדר;אורית אפרתי-לב;אימן סייף;אירית לקסר;איתי גורדון;אלה טרנובסקי;אלי רוזנברג ד'ר;אסיה - מכלול תעופה ומעברים;אסתי ורהפטיג-בס;אפרת סיימון;אשר שלמון;בלה אלרן;גל סויסה - רכש;גל רותם גולן;גנאדי זסלבסקי;דסק חרדים;דפנה בר ששת;דפנה לוי;ד'ר דינה נוף;הדר אלעד;היימן - דסק ערבי;ורד גל;חגי דרור;חיים הופרט;חן וונדרסמן;חסן אסמעיל;טל וינר שילה;טל פוקס;טל רוזין פקע'ר;טלי דהן;יאיר בן זקן - משטרה;יהודה צוראל;יובל מכלול תעופה;יובל פיס;יוסי אבירם;יוסי אילוק;ימימה שוורץ;יפית יצחקי;ליאת שירן;ליהיא מכלול תעופה;לימור גורן;לין ששון;מוהר מכלול תעופה;מורן - דסק ערבי;מיכל ב;מיכל ברז;מיכל גולדברג;מירב מור;מירב ענבר;מנכ'ל;משל'ו ישיבות;משל'ט חיסונים;מתן מור;נועה - מכלול תעופה ומעברים;נועה חסדאי;נועם יעקב;נור - דסק ערבים;נורן אבו עטא;ניצן רום;נעה טריקי;נעם יעקב;סיגל סמכי סבג;עדי- מפקדת אלון;עופרה חבקין;עירם אמתי;ענבר ברוש;ערן זליגמן;פרופ סלמאן זרקא;צפי הלל-דיאמנט;קרול גולן;קרן לנדסמן;קרן מזרחי;סמדר שזו;שרון קרביצקי;רון רביע;רונה קייזר;רוני נומה;רותי ישי;רן דניאלי;שובל מידן;שושי איזנברג הרץ;שירית אלבז;שלמה - מרכז מידע וידע;שני שרביט;שרון אלרעי פרייס;שרית יערי;***0;רות ברוך***</t>
  </si>
  <si>
    <t>ד'ר בילנקו 2;פרופ' חן שטיין זמיר;פרופ מיכאל גדלביץ;עופרה חבקין;רבקה שפר ד'ר;אודי קלינר;איריס גמזו כהן;דליה מונטיצ'לו;חנה טורג'מן;נורית סבג ווקנין;רינת גינדיל;אורן כתבי ד''ר;ענת צוראל-פרבר;מימי שבתאי;ליאת שירן;ד''ר ליטל גולדברג;לשכת רופאת המחוז ירושלים;ניצה כהן;רון רביע;אורית אלקסלסי;'מחוז חיפה- בתיה מג'אר';בתיה מור;שרית רחמני ד''ר;אולגה ויניצקי;ינון יוני;קריסטינה קוסמה;אמיליה אניס;יובל אדמתי;חלי רוטנשטיין;חנית מורד;טגסט דסטה;ליאורה שחר;מיכל אלישר;נורית חוסוביץ;תקוה פרץ;***;בתיה מגר;בלה אלרן;'***יפית יצחקי;אילנה סטולרמן;גילה אודסקי;רוית ברוך;שיר ווגמן;'אורית אלקסלסי';'אילנה סטולרמן';רונית אנדוולט;'בלה אלרן';בתיה בבייב;רונית דהן;אילנה גנס;'l*** Zamir;אפרת אפללו ד'ר;מורן משה;***;מורן בלייכפלד מגנאזי;אורית זילברברג;דניאל שם-טוב;רותי ישי;אייל נדיר;איזבלה קרקיס ד'ר;אריק האס;'***';יפית כהן;'***כרמית ספרא;עמיר יצחקי;אריאלה אסרף;שיר ווגמן;קרולין פרח;ד'ר זהר מור;דגנית איישן;***;ד'ר דינה צימרמן;Deena Zimmerman (***;רועי סינגר;אלי רוזנברג ד'ר;'***עירית הן;***il';נני מזרחי;שמעון בורשטיין, ד"ר;'***;ענת צוראל פרבר;gila ***;לירוז ספד'ג;סתיו הכלר;ענבר צוקר;בנימין בנימיני;נועה סידר;רבקה ריץ;אורנה כהן;***;קרן מזרחי;פנינה אורן;דרור בן משה;משה עוזיאל;d***SHNEIDOR;Zohar Mor (***);מילנה ויינשטיין;***תמר ברמן;tamar.berman;דורית יצחקי;שירית אלבז - מייל פרטי;'o***דורית יצחקי;ניר רודולר ד"ר;Karakis Isabella;רועי סינגר - בית;***ד"ר סוניה חביב;סמדר לוי;l***</t>
  </si>
  <si>
    <t>טל ברוש ניסימוב;אביגדור שפרמן;אברהם שטיינברג (***);edva.lotan;אהרונה פרידמן;אודי קלינר;אולגה ויניצקי;אורי פיינשטיין;"עתיד חדש - אחוזת יחדיו;אלי סומך, פרופ';חנה צפריר;אמיליה אניס;ארנון שחר - ממת'ק מכבי;בלה אלרן;בעז לב;גדעון צוריאלי עו''ד;גל רותם גולן;גליה רהב;ד"ר סוניה חביב;דוד דביר - מאוחדת;דורון דושניצקי;דנה וולף;שובל מידן;פרופ  דני כהן;דפנה סגול;הדס רותם;וליד סליבא;חיים לוי;k_hussein;פרופ' חן שטיין זמיר;טליה אגמון;יאן מיסקין;יוסי אילוק;סאל דר יוסי בן מיכאל  ראש ענף בריאות הצבא;יורם חמו, מכון גרטנר;יסמין מאור;ליטל קינן בוקר;לירון זהר;מיכאל אדלשטיין, יועץ אפידמיולוגיה;פרופ מיכאל גדלביץ;דר מיכל שטיין;מיכל שטיין, הילל יפה ילדים;Manfred Green;נחמן אש פרופ';נטליה בילנקו;נעה טריקי;פרופ סלמאן זרקא;עמית הופרט, ד'ר - מכון גרטנר;ענת דניאלי לב;ערן בכרך, פרופ' - אונ' תל אביב;דר דנה וולף  הדסה עין כרם;דר צחי גרוסמן  יור איגוד רופאי הילדים;רבקה שפר ד'ר;פרופ  רון דגן;רועי סינגר;רותי ישי;שירלי אברמוביץ;shlomom;פרופ  שמואל רשפון  יור הועדה;שרון אלרעי פרייס;גילי רגב-יוחאי</t>
  </si>
  <si>
    <t>שרון אלרעי פרייס;קרן מזרחי;שובל מידן;שובל מידן;שלמה בן עטר;דנה נויפלד;סימה ביטון;הדר מלכה;פרופ סלמאן זרקא;לין ששון;מיכל כהן1;***;רון קורמוס;'s***';נעה טריקי</t>
  </si>
  <si>
    <t>***;אפרת אפללו ד'ר;איתי חזן;שרון אלרעי פרייס;נדב במברגר;קרן מזרחי;***;אריה מור;שרונה קנדלקר;רעות רייפלר;יוגב נדב</t>
  </si>
  <si>
    <t>עופרה חבקין;'***';aviation;אשר שלמון;'d***;יובל - מכלול תעופה במשל'ט הקורונה;אילנה גנס;***</t>
  </si>
  <si>
    <t>אתי חושן;מגן ישראל;קרן מזרחי;שרון אלרעי פרייס;נעה טריקי;פרופ סלמאן זרקא;ke***</t>
  </si>
  <si>
    <t>אסתי ורהפטיג-בס;דנה נויפלד;רון קורמוס;נעה טריקי;שרון קרביצקי;יוסי אילוק;שרון אלרעי פרייס;פרופ סלמאן זרקא;טל פוקס;***m;נחמן אש פרופ';מיכל גולדברג;חסן אסמעיל;ארז הראל</t>
  </si>
  <si>
    <t>שרון אלרעי פרייס;נחמן אש פרופ';אסתי ורהפטיג-בס;חסן אסמעיל;דנה נויפלד;פרופ סלמאן זרקא;רון קורמוס;יוסי אילוק;נעה טריקי;שרון קרביצקי;טל פוקס;מיכל גולדברג;***;ארז הראל</t>
  </si>
  <si>
    <t>שאלתיאל רם;אריה מור;שרונה קנדלקר;אתי סאסי;ורד סיטבון;אילת מלקמן;חגית ברזאני;ארז רונן;ירדן אלון;הדר פרץ;y***;לירן שפיגל;גור רוזנבלט;גילה מטלוב;סמדר סלמן;פרופ סלמאן זרקא;שרון אלרעי פרייס;קרן מזרחי;נחמן אש פרופ';רעות רייפלר;אפרת לאופר;יוגב נדב;איציק ליבוביץ;יוסי אילוק;יפית יצחקי;***</t>
  </si>
  <si>
    <t>פרופ סלמאן זרקא;ניקה קופטייבסקי;לין ששון;רונה קייזר;רוחמה אמור;r***;רן רידניק;מירב יעקובי;נעה טריקי;שרון אלרעי פרייס;קרן מזרחי;דנה נויפלד;טליה אגמון;סימה ביטון;'***</t>
  </si>
  <si>
    <t>דנה נויפלד;סימה ביטון;נעה טריקי;פרופ סלמאן זרקא;לין ששון;r***רן רידניק;מירב יעקובי;רונה קייזר;רוחמה אמור;שרון אלרעי פרייס;קרן מזרחי;רון קורמוס</t>
  </si>
  <si>
    <t>אסף אלבוחר;גיא אשש;מריה ג'יריס;ניתאי ענבי;נתאי הלפרין;תמי לוי צוברי;יואל פלדשו;'***';פרופ סלמאן זרקא;ליאת מגידו;Shmuel Zakai;Janet Salomon</t>
  </si>
  <si>
    <t>נעה טריקי;שרון אלרעי פרייס;קרן מזרחי;פרופ סלמאן זרקא;לין ששון;r***;'עמית הופרט ד'ר';'***</t>
  </si>
  <si>
    <t>בעז לב;סיגלית טל-מור;אוריה כהן;גדעון צוריאלי עו''ד;'עמית הופרט ד'ר';אמיליה אניס;טל ברוש ניסימוב;שרון אלרעי פרייס;קרן מזרחי;פרופ שמואל רשפון;נעה טריקי;***</t>
  </si>
  <si>
    <t>אביטל מלכה;פרופ' חן שטיין זמיר;'***;שרון אלרעי פרייס;קרן מזרחי;חיים הופרט;יעל קאלק;נעה טריקי;'***';עמנואל רוזנבליט;שושי גולדברג;שני לוי - סיעוד</t>
  </si>
  <si>
    <t>אסתי ורהפטיג-בס;פרופ סלמאן זרקא;לין ששון;שרון אלרעי פרייס;קרן מזרחי;מיכל גולדברג;דנה נויפלד;טליה אגמון;סימה ביטון;נעה טריקי;'s***</t>
  </si>
  <si>
    <t>שרון אלרעי פרייס;***'עמית הופרט ד'ר';***קרן מזרחי;בעז לב;אוריה כהן;סיגלית טל-מור;פרופ סלמאן זרקא;לין ששון;נעה טריקי</t>
  </si>
  <si>
    <t>***נעה טריקי;בעז לב;שרון אלרעי פרייס;שרון קרביצקי;קרן מזרחי;דר צחי גרוסמן  יור איגוד רופאי הילדים;***דר מיכל שטיין;***</t>
  </si>
  <si>
    <t>שרון אלרעי פרייס;קרן מזרחי;פרופ סלמאן זרקא;לין ששון;דנה נויפלד;סימה ביטון;רון קורמוס;מיכל כהן1;נעה טריקי;'s***</t>
  </si>
  <si>
    <t>***';ליאת שירן</t>
  </si>
  <si>
    <t>אורן פרלסמן;יניב שמחה;אדוה קליין;יהודה צוראל;שרון אלרעי פרייס;רון רביע;קרן מזרחי;מעיין וינגרטן בן אהרון;מיכל מנשה;חדר ישיבות קומה 9;'***;אביה כהן;יוני סגל;גנאדי זסלבסקי;מיכל עמר;שרה שטרייספלד;אפרת גנץ;סמדר שזו;מיטל ראובן פורטנוב;ולרי חנוכייב;חן וונדרסמן</t>
  </si>
  <si>
    <t>שרון אלרעי פרייס;אפרת אפללו ד'ר;יפית יצחקי;***;נדב במברגר;a***</t>
  </si>
  <si>
    <t>נעה טריקי;שרון אלרעי פרייס;רון מילוא (***);בעז לב;פרופ סלמאן זרקא;רן בליצר נכון ***;שובל מידן</t>
  </si>
  <si>
    <t>Invitation: **היום בשעה 21:00** תגובה לוריאנטים חדשים  Thu Nov 11, 2021 9pm - 10pm (IST)***</t>
  </si>
  <si>
    <t>Canceled event: בראשות ד"ר שרון אלרעי פרייס, עדכון מדינות ברמת סיכון מרבית  Weekly from 8:30pm to 9:30pm on Saturday 30 times (IDT) (***</t>
  </si>
  <si>
    <t>Updated invitation:  Expo Dubai online Meeting. February 01, 2022 meeting of ...  Tue 1 Feb 2022 3pm - 5pm (IST) (s***</t>
  </si>
  <si>
    <t>***;שרון אלרעי פרייס;m*********</t>
  </si>
  <si>
    <t xml:space="preserve">*** מגושן </t>
  </si>
  <si>
    <t>שיחת ועידה ( בראשות מנכל) עם שרון + אסנת  בלבד ללא משתתפים  נוספים בנושא: CBD               בקו *** קוד ***ואחריו סולמית</t>
  </si>
  <si>
    <t>שיחת ועידה( בראשות מנכל) שיחה לקראת הנסיעה לרוסיה - בהשתתפות:  שרון, רותי ישי, זרקא   ואשי              בקו ***   קוד ***ואחריו סולמית</t>
  </si>
  <si>
    <t>Canceled event: 21:00 בכפוף לסיום הקבינט - דיון דחוף בראשות המנכ"ל - הנפק...  Tue Nov 23, 2021 9pm - 9:30pm (IST) (***</t>
  </si>
  <si>
    <t>Updated invitation: הכנה מודל לדיון מדינות  Sun Dec 5, 2021 6pm - 6:45pm (IST) (***)</t>
  </si>
  <si>
    <t>Updated invitation: הכנה מודל לדיון מדינות  Sun Dec 5, 2021 11am - 12pm (IST) ***</t>
  </si>
  <si>
    <t>Updated invitation: ***17:00-18:00** בראשות ד"ר שרון אלרעי פרייס, ועדת סיווג ... Tue Dec 7, 2021 5pm - 6pm (IST) (***</t>
  </si>
  <si>
    <t>Updated invitation: 16:30-17:30 בראשות ד"ר שרון אלרעי פרייס, ועדת סיווג מדינות  Sun Dec 12, 2021 4:30pm - 5:30pm (IST)***</t>
  </si>
  <si>
    <t>Canceled: שיחת ועידה  ( בראשות מנכל) הכנה לחתמצ רוהמ מחר בבוקר - בהשתתפות: שרון, סלמאן, רון קורמוס                   נא לחייג  ***  קוד ***אחריו סולמית</t>
  </si>
  <si>
    <t>Updated invitation: וועדת סיווג מדינות - מצומצמת   Tue Dec 14, 2021 11am - 12pm (IST)***</t>
  </si>
  <si>
    <t>Canceled event: 08:00-09:00 בראשות ד"ר שרון אלרעי פרייס, ועדת סיווג מדינות  Wed Dec 15, 2021 8am - 9am (IST) ***</t>
  </si>
  <si>
    <t>Updated invitation: 08:30-9:00!! בראשות ד"ר שרון אלרעי פרייס, ועדת סיווג מדינות  Sun Dec 19, 2021 8:30am - 9am (IST) (***</t>
  </si>
  <si>
    <t>שיחת ועידה( בראשות מנכל) בנושא: מחקר פייזר - בהשתתפות: שרון, אסנת, טליה, הדר, הדס, ורד                בקו ***  קוד *** ואחריו סולמית</t>
  </si>
  <si>
    <t>Updated invitation: 14:30-15:30 בראשות ד"ר שרון אלרעי פרייס, ועדת סיווג מדינות  Wed Dec 22, 2021 2:30pm - 3:30pm (IST) ***</t>
  </si>
  <si>
    <t>[WARNING: ATTACHMENT UNSCANNED]Updated invitation: הכנה למדינות  - מודל   Sun Dec 26, 2021 7:30pm - 8pm (IST)***</t>
  </si>
  <si>
    <t>[WARNING: ATTACHMENT UNSCANNED]Updated invitation: 15:30-16:30 דיון סיווג מדינות - מצומצם   Sun Dec 26, 2021 3:30pm - 4:30pm (IST)***</t>
  </si>
  <si>
    <t>[WARNING: ATTACHMENT UNSCANNED]Updated invitation: 21:00-22:00 בראשות ד"ר שרון אלרעי פרייס, ועדת סיווג מדינות  Sun Dec 26, 2021 9pm - 10pm (IST) ***</t>
  </si>
  <si>
    <t>שיחת ועידה( בראשות מנכל) בנושא: עיתוי חיסון 4 בהשתתפות: בעז, רון מילוא, שרון, סלמאן,                בקו ***  קוד ***ואחריו סולמית</t>
  </si>
  <si>
    <t>Updated invitation: 16:00-17:00 בראשות ד"ר שרון אלרעי פרייס, ועדת סיווג מדינות  Mon Dec 27, 2021 4pm - 5pm (IST) ***</t>
  </si>
  <si>
    <t>שיחת ועידה ( בראשות מנכל ) שרון + סלמאן + רון קורמוס המשך מהבוקר - מדיניות בידודים    0***  קוד   ***ואחריו סולמית</t>
  </si>
  <si>
    <t>Updated invitation: 19:00-20:00 סיווג מדינות- דיון פנימי  Sun Jan 2, 2022 7pm - 8pm (IST) ***</t>
  </si>
  <si>
    <t>שיחת ועידה ( בראשות מנכל)  שושי + שרון אלרעי  + שני שרביט                      *** קוד ***ואחריו סולמית</t>
  </si>
  <si>
    <t>Updated invitation: 10:30-11:30 בראשות ד"ר שרון אלרעי פרייס, ועדת סיווג מדינות  Mon Jan 3, 2022 10:30am - 11:30am (IST) (***</t>
  </si>
  <si>
    <t>Updated invitation: מחוסני חול ומאומתי חול   Tue Jan 4, 2022 5pm - 6pm (IST) ***</t>
  </si>
  <si>
    <t>ההזמנה עודכנה: המשך חוק המסגרת סגירת פערים - פנימי , שבת 15 בינואר 2022, 9:50 אח. - 10:20 אח. (IST)***</t>
  </si>
  <si>
    <t>ההזמנה עודכנה: חוק המסגרת-  סגירת פערים , שבת 15 בינואר 2022, 9:20 אח. - 9:50 אח. (IST) (***)</t>
  </si>
  <si>
    <t>האירוע בוטל: היערכות לדיונים בחוק הקורונה- סגירת פערים מקצועיים , שבת 15 בינואר 2022, 7 אח. - 8 אח. (IST) ***)</t>
  </si>
  <si>
    <t>ההזמנה עודכנה: הכנה לישיבת ועדת הכלכלה בנושא  הצעת חוק איסור פרסומת והגב..., יום א׳ 30 בינואר 2022, 5 אח. - 6 אח. (IST)***</t>
  </si>
  <si>
    <t>בZOOM בראשות מנכל תיירות בנושא: כניסת תיירים החל מ1.3       בהשתתפות:        סלמאן, יובל בן הרוש, אשי             ***</t>
  </si>
  <si>
    <t>שיחת ועידה( בראשות מנכל) בנושא: CBD בהשתתפות: שרון+ אסנת       בקו ***    קוד ***ואחריו סולמית</t>
  </si>
  <si>
    <t>***;אשר שלמון;***;בלה אלרן***;בעז לב;BL;אפרת אפללו ד'ר;efrat***;גדעון צוריאלי עו''ד;ז'קלין אילוז;הדר אלעד;הדס רותם;***';אילנה גנס;ענבר צוקר;inbar zucker;איתי חזן;קרן מזרחי;***;ליאת שירן;'***';לירון זהר;נחמן אש פרופ';עפרה אקסלרוד;אסנת לוקסנבורג ד'ר***l;שרון אלרעי פרייס;שובל מידן;סיגל ליברנט-טאוב ד'ר;טל מורגנשטיין;***תום שלגר***;אורי פיינשטיין;ורד עזרא;veredeis;יפית יצחקי</t>
  </si>
  <si>
    <t>האירוע בוטל: תרחישים עתידיים להתפתחות נגיף הקורונה ומשמעויותיהם , שבועי מ-8 לפ. עד 9 לפ. ברביעי מ-יום ד׳ 5 בינואר עד יום א׳ 31 ביולי (IST) (***l)</t>
  </si>
  <si>
    <t>שרון אלרעי פרייס;נעם הירש;איזבלה קרקיס ד'ר;קרן מזרחי;***;ספואת אבו ***</t>
  </si>
  <si>
    <t>שרון אלרעי פרייס;קרן מזרחי;פרופ סלמאן זרקא;לין ששון;גוטלר איתי;***;מגן ישראל;נחמן אש פרופ';שני פיני;ברנר נרי;הריס יעל;אוהב-ציון הודיה;'***;כהן יפית;סעדה מריאן;נעה חדד 365;פיירברג צפריר;דוידוב ליאון;***</t>
  </si>
  <si>
    <t>ביקור בבי"ח כרמל בחיפה. ניר רוגר ***קבט ראשי</t>
  </si>
  <si>
    <t>בוויז: ***, חיפה (להתקשר לאיש קשר שמגיעים)</t>
  </si>
  <si>
    <t>שרון אלרעי פרייס;קרן מזרחי;רון קורמוס;קסם רוזנבלט;אדם רינגל;ירין קון ששו;***סיגל ליברנט-טאוב ד'ר</t>
  </si>
  <si>
    <t>בZOOM ( בראשות משה אדרי ממונה על ההתגוננות) חידוש תקציב מערך ההסברה בהשתתפות: שרון אלרעי, פרופ סלמאן זרקא          ( איש קשר עדי ***</t>
  </si>
  <si>
    <t>בZOOM בראשות משה אדרי ממונה על ההתגוננות - בנושא: תיקוף מדרגות כמות הבדיקות בהשתתפות: סלמאן, שרון, מ/ משלט קורונה                  ( איש קשר עדי ***</t>
  </si>
  <si>
    <t>שיחה בראשות רוהמ- ירדן מחברת ***</t>
  </si>
  <si>
    <t>בת"א - בבסיס הקריה  -  בראשות משה אדרי  - בין הגלים 2 -    פרופ זרקא + ד"ר שרון אלרעי   + ערן זליגמן + ליה מורן, + עמית דרעי                          עמית ***</t>
  </si>
  <si>
    <t>טלפון של מיכל ***</t>
  </si>
  <si>
    <t>דיון בנושא בין הגלים 2 בראשות אדרי (ראו את הקובץ המצ"ב)   פרופ זרקא + ד"ר שרון אלרעי    בנוסף ברק שוקרון, רונה, אפרת וערן           עמית 0***</t>
  </si>
  <si>
    <t>שרון אלרעי פרייס;קרן מזרחי;נעה טריקי;'***';אורי יחזקאלי;נחמן אש פרופ';מנכ'ל;***l;רועי דרור;פרופ סלמאן זרקא;s***חיים הופרט</t>
  </si>
  <si>
    <t>רפי גולני;מנכ'ל;סמדר סלמן;ספי מנדלוביץ;עדי הרוש;ורד עזרא;נחמן אש פרופ';Dr.Refael Strugo;שרון אלרעי פרייס;אסנת לוקסנבורג ד'ר;ז'קלין אילוז;ד"ר דגן דודו;פרופ סלמאן זרקא;***סיגל ליברנט-טאוב ד'ר;ד'ר הגר מזרחי;הדר אלעד;שושי גולדברג;טל ברגמן-לוי;שני שרביט;שרה שטרייספלד;רונה קייזר;ענת דניאלי לב;חסן אסמעיל;מאיה גולן;נעה טריקי;מירי כהן;דוד אזולאי;יורם רובינשטיין;ראובן אליהו;אלי בין (***);סמדר שזו;יורם לרדו;כפיר אוחנה (***);פרופ  אילון גלזברג  קצין רפואה ראשי;תומר קולר - פקע'ר (t***;סא'ל מירב שבי - פיקוד העורף ***סיגל דדון-לוי (***הרצל מלכה;ויקטור ברו;ניר רונן (***;ערן מץ;גיל מושקוביץ (***;אורי גולדשטיין;***;רן אדלשטיין;נועה חסדאי;רונית רינגל;חנה צפריר;רוני צדוק;אלה גאון;פרופ מיכאל גדלביץ;אולגה ויניצקי;אודי קלינר;ד"ר סוניה חביב;רבקה שפר ד'ר;פרופ' חן שטיין זמיר</t>
  </si>
  <si>
    <t>ליאת שירן;אילנה גנס;***ובל אדמתי;ila***</t>
  </si>
  <si>
    <t>בלה אלרן;אילנה גנס;ליאת שירן;אמיליה אניס;מימי שבתאי;נועה סידר;הדס רותם;נתי כהן-אהרון;***;תום שלגר;k***</t>
  </si>
  <si>
    <t>שובל מידן;שלמה בן עטר;שרון אלרעי פרייס;קרן מזרחי;'***</t>
  </si>
  <si>
    <t>אילן רם (i***);טל רגב - נשמ ***;שרון אלרעי פרייס;קרן מזרחי;ליאת שירן;שרה שטרייספלד;רחל יונה;ורד מרום;רעות כהן - משאבי אנוש;מיכל הורן (***</t>
  </si>
  <si>
    <t>***l;ירדן מויאל;ניצן הורביץ;שרון אלרעי פרייס;***</t>
  </si>
  <si>
    <t>***;ורד עזרא;ז'קלין אילוז;רותי ישי;יפית כהן;דנה ארד;פיראס חאיק;חיים לוי;חן קוגל;***</t>
  </si>
  <si>
    <t>גילי רגב-יוחאי;אמיליה אניס;בעז לב;שרון אלרעי פרייס;נעה טריקי;אסנת לוקסנבורג ד'ר;אורי פיינשטיין;ליאורה נעים;קרן מזרחי;שירית אלבז;Gili.Regev;'עמית הופרט ד'ר';***;שובל מידן;***;רועי סינגר;טל מורגנשטיין;לירון זהר;עפרה אקסלרוד;***מורגנשטיין טל (t***;פרופ סלמאן זרקא;***</t>
  </si>
  <si>
    <t>רון רביע;רונית דהן;פרופ מיכאל גדלביץ;חנה טורג'מן;אילנה גנס;אילנה סטולרמן;נועה שר;נעה טריקי;ליאורה שחר;***</t>
  </si>
  <si>
    <t>ד"ר דגן דודו;עינב דניאל;ורד עזרא;ז'קלין אילוז;שרון אלרעי פרייס;קרן מזרחי;דניאל שם-טוב;הדסה האס;ליאת שירן;נעה טריקי;ענבל ירקוני;נתנאל הורוביץ;***חיים לוי;N***טליה אגמון;אלי לוי;t***ערן הכהן;e***</t>
  </si>
  <si>
    <t>רון רביע;רונית דהן;אילנה גנס;אילנה סטולרמן;אפרת אפללו ד'ר;לירי פינדלינג אנדי;לירי פינדלינג ג'ימייל;פרופ' חן שטיין זמיר;אביטל מלכה;'r***</t>
  </si>
  <si>
    <t>אמיליה אניס;מימי שבתאי;k***רון רביע;אילנה גנס;נועה סידר;תום שלגר;הדס רותם;נתי כהן-אהרון;***ורד אלעדי</t>
  </si>
  <si>
    <t>***;אולגה ויניצקי;שרון אלרעי פרייס;קרן מזרחי;יורם רובינשטיין</t>
  </si>
  <si>
    <t>רון רביע;רונית דהן;אביטל מלכה;ליאת שירן;אפרת אפללו ד'ר;אלי רוזנברג ד'ר;יובל אדמתי;k***</t>
  </si>
  <si>
    <t>***אהרון טרואן;פנינה אורן;מורן בלייכפלד מגנאזי;תמר ברמן;שרון אלרעי פרייס;קרן מזרחי</t>
  </si>
  <si>
    <t>שרון אלרעי פרייס;רון קורמוס;שרון קרביצקי;פרופ סלמאן זרקא;חן וונדרסמן;'יובל בן הרוש - מכלול תעופה';r***;טל פוקס;אשר שלמון;'***';נעה טריקי</t>
  </si>
  <si>
    <t>אילנה גנס;k***</t>
  </si>
  <si>
    <t>***';נדב במברגר;איתי חזן;יפית יצחקי;***</t>
  </si>
  <si>
    <t>***';נדב במברגר;איתי חזן;יפית יצחקי***</t>
  </si>
  <si>
    <t>***;ליאת שירן***</t>
  </si>
  <si>
    <t>ליאת שירן;ורד מרום;רעות כהן - משאבי אנוש;***</t>
  </si>
  <si>
    <t>***;נדב במברגר;איתי חזן;יפית יצחקי;'***</t>
  </si>
  <si>
    <t>אילן רם (***l);שרה שטרייספלד;רחל יונה;ורד מרום;שרון אלרעי פרייס;ליאת שירן;רעות כהן - משאבי אנוש</t>
  </si>
  <si>
    <t>***;שרון אלרעי פרייס;קרן מזרחי;עופרה חבקין;יוסי אילוק;עדי אטדגי שיזגל;אולגה ויניצקי;ארז הראל</t>
  </si>
  <si>
    <t>רפי גולני;רונית רינגל;חנה צפריר;***;שרון אלרעי פרייס;קרן מזרחי;אילנה גנס;אירית לקסר;אריאל יקים;טל ברגמן-לוי;בלה בן-גרשון;יעקב נקב;אמיליה אניס;רון רביע;סא'ל מירב שבי - פיקוד העורף (***;עמיר יצחקי;יוחנן סמואל;פנינה אורן;ענת  פרבר;צפי הלל-דיאמנט;עדינה יצחקוב;***;משה זוהר;דנה גפן ד''ר</t>
  </si>
  <si>
    <t>רון רביע;ליאת שירן;רונית דהן;***</t>
  </si>
  <si>
    <t>ליזה אידלמן;שרון אלרעי פרייס;אורן פרלסמן;יהודה צוראל;אדוה קליין;מעיין וינגרטן בן אהרון;'o***;רעות הרשקוביץ;אביה כהן;יוני סגל;גנאדי זסלבסקי;מיכל עמר;שרה שטרייספלד;אפרת גנץ;מיכל מנשה;סמדר שזו;מיטל ראובן פורטנוב;ולרי חנוכייב;חן וונדרסמן</t>
  </si>
  <si>
    <t>רון רביע;רונית דהן;ליאת שירן;יהודה צוראל;נועה סלע;***</t>
  </si>
  <si>
    <t>***עופרה חבקין;***;רותי ישי;יפית כהן;"עתיד חדש - אחוזת יחדיו;לילך של אלה (***);מעיין גולומב</t>
  </si>
  <si>
    <t>אפרת אפללו ד'ר;יפית יצחקי;'***';איתי חזן;'c***';נדב במברגר;'arie***</t>
  </si>
  <si>
    <t>***;קרן מזרחי;שרון אלרעי פרייס;שני שרביט;יורם רובינשטיין</t>
  </si>
  <si>
    <t>***;איתי חזן;אילנה גנס;אמיליה אניס;מימי שבתאי</t>
  </si>
  <si>
    <t>שרון אלרעי פרייס;אפרת אפללו ד'ר;na***;נדב במברגר;b***</t>
  </si>
  <si>
    <t>אפרת אפללו ד'ר;יפית יצחקי;רויטל לאיפסקר;מיכל גולדברג;טל וינר שילה;קרן מזרחי;שרון אלרעי פרייס;אריה מור;***</t>
  </si>
  <si>
    <t>רוית ברוך;שושי גולדברג;Idit Schuman Adato;שני לוי - סיעוד;אילנה סטולרמן;שרון אלרעי פרייס;***Viderman;אלזה לבון;אסנת בראל;טלי צ'פלסקי;אילנה גנס;***;ד'ר דינה צימרמן;ef***</t>
  </si>
  <si>
    <t>שרון אלרעי פרייס;קרן מזרחי;Birnbaum, Linda (NIH/NIEHS) [E] ***);איתן גברון;לנה נטפוב ד'ר;אפרת אפללו ד'ר;עמיר יצחקי;עירית הן;ד'ר דן דקל;Linda Birnbaum;רונית אנדוולט;עטר עדות הבלנה;דגנית איישן;דוד ויינברג;זהר הוברמן-לנג</t>
  </si>
  <si>
    <t>עופרה חבקין;רותי ישי;יפית כהן;מיכל ברז;דינה נוף ד'ר (***';רונה קייזר;גלית שמש;רחלי מנדלוביץ;נועה טיימן-ירדן;k***</t>
  </si>
  <si>
    <t>***;איתי חזן;'n***;אפרת אפללו ד'ר;נדב במברגר;נתי ברוקס</t>
  </si>
  <si>
    <t>ליאת שירן;אילנה גנס;איתי חזן;'***</t>
  </si>
  <si>
    <t>דנה נויפלד;אדוה גואל;'***</t>
  </si>
  <si>
    <t>אסנת לוקסנבורג ד'ר;ליאורה נעים;k***</t>
  </si>
  <si>
    <t>גילי רגב-יוחאי;אמיליה אניס;בעז לב;שרון אלרעי פרייס;נעה טריקי;אסנת לוקסנבורג ד'ר;אורי פיינשטיין;ליאורה נעים;קרן מזרחי;שירית אלבז;***;'עמית הופרט ד'ר';'r***שובל מידן;***;רועי סינגר;טל מורגנשטיין;לירון זהר;עפרה אקסלרוד;***;מורגנשטיין טל (***);פרופ סלמאן זרקא;***</t>
  </si>
  <si>
    <t>נעה טריקי;שרון אלרעי פרייס;פרופ סלמאן זרקא;רון מילוא (***</t>
  </si>
  <si>
    <t>שרון אלרעי פרייס;קרן מזרחי;פרופ סלמאן זרקא;לין ששון;רון קורמוס;מיכל כהן1;נעה טריקי;***אשר שלמון;שמואל זכאי - נמל תעופה;L***</t>
  </si>
  <si>
    <t>***;שרון אלרעי פרייס;***</t>
  </si>
  <si>
    <t>***;סמדר סלמן;סלמן זרקא;שחר כהן;שרון אלרעי פרייס;קסם רוזנבלט;טליה אגמון;אשר שלמון;תבור להט;נעה טריקי;שחר כהן;רונה קייזר;פרופ סלמאן זרקא;קרן מזרחי;מיכל גולדברג;טל פוקס;רותי ישי;נחמן אש פרופ';ענבר ברוש;רן רידניק</t>
  </si>
  <si>
    <t>אפרת אפללו ד'ר;יפית יצחקי;'***';איתי חזן;'***';נדב במברגר;'ar***</t>
  </si>
  <si>
    <t>אילנה גנס;'y***</t>
  </si>
  <si>
    <t>***;אילנה גנס;***</t>
  </si>
  <si>
    <t>רון רביע;ליאת שירן;יובל אדמתי;'k***</t>
  </si>
  <si>
    <t>נעה טריקי;שרון אלרעי פרייס;קרן מזרחי;פרופ סלמאן זרקא;לין ששון;רון מילוא (***</t>
  </si>
  <si>
    <t>שני שרביט;שרון אלרעי פרייס;קרן מזרחי;***;איציק גרינברג;יורם רובינשטיין;HanhalaZafon;רופאים נפתיים;ד"ר בועז אברבך</t>
  </si>
  <si>
    <t>אפרת אפללו ד'ר;יפית יצחקי;'***איתי חזן;'***';נדב במברגר;'a***</t>
  </si>
  <si>
    <t>רותי ישי;יפית כהן;מיכל ברז;"עתיד חדש - אחוזת יחדיו;לילך של אלה (l***);יניב לוסטינג (***</t>
  </si>
  <si>
    <t>פרופ סלמאן זרקא;לין ששון;אסנת לוקסנבורג ד'ר;ליאורה נעים;בעז לב;אוריה כהן;רון מילוא (***);אמיליה אניס;מימי שבתאי;שרון אלרעי פרייס;קרן מזרחי;אורי פיינשטיין;עפרה אקסלרוד;טל מורגנשטיין;***נעה טריקי;***מילנה קטנוב;***;מורגנשטיין טל ***;BL;איתי חזן;***</t>
  </si>
  <si>
    <t>שירה ישר;שני שרביט;שירה חטבי;נירית כהן;ורד מרום;אורית אפרתי-לב;גלית עבוד;רון רביע;רונית דהן;'m***רחלי מנדלוביץ;אדוה קליין;נועה סלע;אלעד שלזינגר;שרה שטרייספלד;רחל יונה</t>
  </si>
  <si>
    <t>שרון אלרעי פרייס;שני שרביט;אסנת לוקסנבורג ד'ר;m***קרן מזרחי</t>
  </si>
  <si>
    <t>יורם רובינשטיין;דנה נויפלד;אודי קלינר;רינת גינדיל;תמר שני;ורד מדמון קויתי;אורית זרגרי;רון רביע;שרון אלרעי פרייס;קרן מזרחי;רונית דהן;אדוה גואל;***;יצחק אור;ויויאן דוידוב;***</t>
  </si>
  <si>
    <t>אילנה גנס;ke***;רחלי מנדלוביץ</t>
  </si>
  <si>
    <t>רועי סינגר;רועי סינגר - בית;אמיליה אניס;מימי שבתאי;איתי חזן;ענת צוראל-פרבר;ד'ר רונית רצון;עומרי בודנהיימר;'n***';נתי ברוקס;'Ron Milo';Amit ***</t>
  </si>
  <si>
    <t>יובל - מכלול תעופה במשל'ט הקורונה;***</t>
  </si>
  <si>
    <t>***;עופרה חבקין;איתי חזן;אהוד זלצמן;'***';ברק שוקרון;***;עופרה חבקין;***</t>
  </si>
  <si>
    <t>שרון אלרעי פרייס;נעה טריקי;'i***;קרן מזרחי</t>
  </si>
  <si>
    <t>עדי ניב יגודה;שרון אלרעי פרייס;רן בליצר נכון (***;פרופ סלמאן זרקא;רון מילוא ***;nadavd;שובל מידן;שרון קרביצקי;נעה טריקי</t>
  </si>
  <si>
    <t>***;עופרה חבקין;אילנה גנס;רותי ישי;איתי חזן;עומרי בודנהיימר;'***</t>
  </si>
  <si>
    <t>פרופ סלמאן זרקא;רון מילוא (***;שרון אלרעי פרייס;בעז לב;שובל מידן;נעה טריקי</t>
  </si>
  <si>
    <t>אילנה גנס;'***';יובל - מכלול תעופה במשל'ט הקורונה;'***;יובל - מכלול תעופה במשל'ט הקורונה</t>
  </si>
  <si>
    <t>שרון אלרעי פרייס;קרן מזרחי;נעה טריקי;'***l';לשכת משנה למנכ'ל;ספי מנדלוביץ;מאיה גולן</t>
  </si>
  <si>
    <t>שרון אלרעי פרייס;קרן מזרחי;פרופ סלמאן זרקא;לין ששון;רון קורמוס;מיכל כהן1;נעה טריקי;'s***'</t>
  </si>
  <si>
    <t>דנה נויפלד;פנינה אורן;קרולין פרח;שרון גוטמן;רון רביע;רונית דהן;ינון יוני;נלי קולדנוב;הדר מלכה;גלית עבוד;אורית אפרתי-לב;מרים יוספין;נועה סלע;מרינה אוסטפלד;ליאת שירן;p***;'טרודלר עידו' (i***דניאל שגיא;k***עתליה רוזנבלום ד"ר;o***;מיטל ראובן פורטנוב;אבי שרפי;***;בני בולגריו;***</t>
  </si>
  <si>
    <t>***;שובל מידן;אהוד זלצמן</t>
  </si>
  <si>
    <t>פנינה אורן;וובלו ווסהין;ziva.hamama;שרון גוטמן;ליאת שירן;ker***</t>
  </si>
  <si>
    <t>רון רביע;רונית דהן;יהודה צוראל;נועה סלע;אביעד פדיה;ליאת שירן;חסן אסמעיל;נירית כהן;שני שרביט;חיים הופרט;יעל קאלק;אורית אפרתי-לב;גלית עבוד;***</t>
  </si>
  <si>
    <t>יובל אדמתי;'s***</t>
  </si>
  <si>
    <t>שני שרביט;סמדר לוי;דליה גרוס הייזלר;ד"ר דגן דודו;עינב דניאל;אסתר כהן - קרן מחקרים;'g***</t>
  </si>
  <si>
    <t>ורד עזרא;ז'קלין אילוז;הדס רותם;נתי כהן-אהרון;נעה טריקי;שרון אלרעי פרייס;קרן מזרחי;פנינה אורן;וובלו ווסהין;חיים הופרט;יעל קאלק;'s***</t>
  </si>
  <si>
    <t>***שרון אלרעי פרייס;***אילנה גנס</t>
  </si>
  <si>
    <t>שחר כהן;דנה נויפלד;מיכל גולדברג;שרון אלרעי פרייס;אסתי ורהפטיג-בס;***;נעה טריקי;רון קורמוס;פרופ סלמאן זרקא</t>
  </si>
  <si>
    <t>אילנה גנס;'yo***</t>
  </si>
  <si>
    <t>מאיה גולן;נעה טריקי;יוסי אילוק;עדי אטדגי שיזגל;ד"ר דגן דודו;עינב דניאל;יפית יצחקי;OrlyW2;שרון אלרעי פרייס;קרן מזרחי;אפרת אפללו ד'ר;שושי גולדברג;שני לוי - סיעוד;אמי - מזכירה - בני ציון;ohadhochman;רימונה קרצטג;אסנת  לב ציון;eonn;m_halberthal;מיקי דודקביץ';ד'ר מיקי דודקביץ - הלל יפה - מזכירה;ד'ר ענאן עבאסי - זיו - מנהלת לשכה;Menahel.abbasi;ענת אנגל;***;דנה סבוילמן;זהבה טלמור;מיטל אשור;נועה סלע;חזי לוי;מזל באבא;פרופ' חזי לוי - מייל הנהלה;איציק  כריס;פרופ' יצחק קרייס - שיבא;אסתי סיטון בבקוב;מסעד ברהום;רוני גמזו;דואר מנכ"ל איכילוב;נאוה איכלוב;איזיס - מזכירות - ביהח האיטלקי;ד"ר חרבג'י אברהם;דר נאיל אליאס;ניסרין - מזכירה - ביהח הצרפתי סנט וינסנט;ד"ר פהד חכים;סימה - מזכירות - ביהח הסקוטי;פרופ סלמאן זרקא;'***';אדי - מזכירה - מאיר;דר אבי גולדברג - ביהח כרמל;ד'ר אבי גולדברג - מזכירה - חמוטל חי;torem_nili;ד'ר אבינועם פירוגובסקי - ראש אגף הרפואה וחטיבת בתי החולים - מזכירה;ד'ר אבינועם פירוגובסקי, ראש אגף רפואה וחטיבת בתי החולים, כללית;ד'ר איתן וירטהיים;arianga;oritw;דר איתן חבר ביהח השרון;דר' אפרת הרלב - ברון;ד'ר אפרת ברון הרלב - שניידר - אופירה;דר זיו רוזנבוים מנהל ביהח העמק;ד'ר טריף בדר - קפלן - יפה;דר ירון מושקט מנהל ביהח מאיר;דר ערן רוטמן מנהל קמפוס בילינסון;***דר שלומי קודש;דנה - מזכירה - יוספטל;טריף בדר - קפלן;שרון - מזכירה - ביהח קפלן;מעיין - מזכירה - ביהח העמק;נעמה - מזכירה - סורוקה;דר רויטל בר אושר מנהלת ביהח יוספטל;רעות - מזכירה - יוספטל אילת;תמי - עוזרת - יוספטל;ITA;erezbare;מיטל אסותא;dorittm;חדוה - מזכירה - מעייני הישועה;lishka;buda;elram;simai;yaelk;weiss;shimrit;merin;zshimoni;לין ששון</t>
  </si>
  <si>
    <t>***;ליאת שירן</t>
  </si>
  <si>
    <t>איזבלה קרקיס ד'ר;k***</t>
  </si>
  <si>
    <t>ליאת שירן;דנה נויפלד;סימה ביטון;פנינה אורן;וובלו ווסהין;שרון גוטמן;k***</t>
  </si>
  <si>
    <t>אסתי ורהפטיג-בס;דניאל שגיא;רון קורמוס;אפרת אפללו ד'ר;'c***</t>
  </si>
  <si>
    <t>נעה טריקי;בעז לב;טל ברוש ניסימוב;פרופ סלמאן זרקא;שרון אלרעי פרייס;רון מילוא (r***)</t>
  </si>
  <si>
    <t>גילי רגב-יוחאי;אמיליה אניס;בעז לב;שרון אלרעי פרייס;נעה טריקי;אסנת לוקסנבורג ד'ר;אורי פיינשטיין;ליאורה נעים;קרן מזרחי;שירית אלבז;***'עמית הופרט ד'ר';'r***';שובל מידן;***;רועי סינגר;טל מורגנשטיין;לירון זהר;עפרה אקסלרוד;r***מורגנשטיין טל (***);פרופ סלמאן זרקא;B***</t>
  </si>
  <si>
    <t>נעה טריקי;שרון קרביצקי;שרון אלרעי פרייס;רון מילוא (r***;בעז לב;פרופ סלמאן זרקא;רן בליצר נכון (***);עדי ניב יגודה;***שובל מידן;רון קורמוס</t>
  </si>
  <si>
    <t>יורם רובינשטיין;דנה נויפלד;אודי קלינר;רינת גינדיל;תמר שני;ורד מדמון קויתי;אורית זרגרי;רון רביע;שרון אלרעי פרייס;קרן מזרחי;רונית דהן;אדוה גואל;***;יצחק אור;ויויאן דוידוב</t>
  </si>
  <si>
    <t>מאיה גולן;אסנת לוקסנבורג ד'ר;ליאורה נעים;ינון יוני;הדס רותם;נתי כהן-אהרון;נעה טריקי;'s***';רונית אנדוולט;שרון גוטמן;עפרה אקסלרוד;שירלי אברמוביץ</t>
  </si>
  <si>
    <t>נחמן אש פרופ';נעה טריקי;פרופ סלמאן זרקא;שרון אלרעי פרייס;קרן מזרחי;***</t>
  </si>
  <si>
    <t>אפרת אפללו ד'ר;יפית יצחקי;מיכל גולדברג;רחלי דהן;דנה נויפלד;סימה ביטון;טל וינר שילה;דניאל שגיא;'a***</t>
  </si>
  <si>
    <t>אפרת אפללו ד'ר;יפית יצחקי;דנה נויפלד;סימה ביטון;מיכל גולדברג;רחלי מנדלוביץ;k***</t>
  </si>
  <si>
    <t>אילנה גנס;איתי חזן;עומרי בודנהיימר;רועי סינגר;רועי סינגר - בית;k***</t>
  </si>
  <si>
    <t>שרון אלרעי פרייס;קרן מזרחי;רון קורמוס;דנה נויפלד;טליה אגמון;סימה ביטון;פרופ סלמאן זרקא;לין ששון;נעה טריקי;ורד עזרא;סיגל ליברנט-טאוב ד'ר;אפרת אפללו ד'ר;מיכל כהן1;'***</t>
  </si>
  <si>
    <t>שרון אלרעי פרייס;קרן מזרחי;ד"ר דגן דודו;עינב דניאל;חיים הופרט;יעל קאלק;שושי גולדברג;שני לוי - סיעוד;סיגל ליברנט-טאוב ד'ר;ורד עזרא;ז'קלין אילוז;נעה טריקי;מאיה גולן;מוריה כהן;OrlyW2;אלון פינקלשטיין;אפרת מויאל;גדי לובין;גלית חסון;גרציה וקנין;ד"ר פרוכטר איל;דורון תודר ברה"ן;***;בהירה מזכירה ביהח הרצוג;Karen Ginat;ד''ר פורטוגיז, שירלי;RuthRa;מוסט, ז'קלין;חיליק לבקוביץ פרופסור;חנה קורצוייל;אדרי, סיגל;ענבל אסייג;פרופ'  יובל מלמד;אינה שוגייב;גרייסי גת;אלי מיזרחי;ד"ר גדי מנדלסון;טניה בוגוסלבסקי;דרורה זוידוביץ;חדווה מוסקוביץ;tamarv;טל ברגמן-לוי;איזיס - מזכירות - ביהח האיטלקי;ד"ר חרבג'י אברהם;דר נאיל אליאס;ניסרין - מזכירה - ביהח הצרפתי סנט וינסנט;ד"ר פהד חכים;סימה - מזכירות - ביהח הסקוטי;אמי - מזכירה - בני ציון;ohadhochman;רימונה קרצטג;אסנת  לב ציון;eonn;m_halberthal;מיקי דודקביץ';ד'ר מיקי דודקביץ - הלל יפה - מזכירה;ד'ר ענאן עבאסי - זיו - מנהלת לשכה;Menahel.abbasi;ענת אנגל;***;דנה סבוילמן;זהבה טלמור;מיטל אשור;נועה סלע;חזי לוי;מזל באבא;פרופ' חזי לוי - מייל הנהלה;איציק  כריס;פרופ' יצחק קרייס - שיבא;אסתי סיטון בבקוב;מסעד ברהום;רוני גמזו;דואר מנכ"ל איכילוב;נאוה איכלוב;אדי - מזכירה - מאיר;דר אבי גולדברג - ביהח כרמל;ד'ר אבי גולדברג - מזכירה - חמוטל חי;torem_nili;ד'ר אבינועם פירוגובסקי - ראש אגף הרפואה וחטיבת בתי החולים - מזכירה;ד'ר אבינועם פירוגובסקי, ראש אגף רפואה וחטיבת בתי החולים, כללית;ד'ר איתן וירטהיים;arianga;oritw;דר איתן חבר ביהח השרון;דר' אפרת הרלב - ברון;ד'ר אפרת ברון הרלב - שניידר - אופירה;דר זיו רוזנבוים מנהל ביהח העמק;ד'ר טריף בדר - קפלן - יפה;דר ירון מושקט מנהל ביהח מאיר;דר ערן רוטמן מנהל קמפוס בילינסון;***דר שלומי קודש;דנה - מזכירה - יוספטל;טריף בדר - קפלן;שרון - מזכירה - ביהח קפלן;מעיין - מזכירה - ביהח העמק;נעמה - מזכירה - סורוקה;דר רויטל בר אושר מנהלת ביהח יוספטל;רעות - מזכירה - יוספטל אילת;תמי - עוזרת - יוספטל;ITA;erezbare;מיטל אסותא;dorittm;חדוה - מזכירה - מעייני הישועה;lishka;buda;elram;simai;yaelk;weiss;shimrit;merin;zshimoni;ענת אליהו - בריאות הנפש;אירית לקסר;דפנה לוי גריאטריה;שרון קרביצקי;רון קורמוס</t>
  </si>
  <si>
    <t>***';שרון אלרעי פרייס;קרן מזרחי;ורד עזרא;חיים הופרט;יעל קאלק;אודי קלינר;רינת גינדיל</t>
  </si>
  <si>
    <t>נעה טריקי;שרון אלרעי פרייס;קרן מזרחי;נעמה קאופמן - חקלאות;'s***</t>
  </si>
  <si>
    <t>שרון אלרעי פרייס;קרן מזרחי;אסנת לוקסנבורג ד'ר;ליאורה נעים;טליה אגמון;הדר אלעד;הדס רותם;נתי כהן-אהרון;ורד עזרא;נעה טריקי;'s***</t>
  </si>
  <si>
    <t>נעה טריקי;שרון אלרעי פרייס;d***;קרן מזרחי</t>
  </si>
  <si>
    <t>שרון אלרעי פרייס;קרן מזרחי;בלה אלרן;אמיליה אניס;אילנה גנס;יוסי אילוק;ארז הראל;עדי אטדגי שיזגל;r***;אפרת סיימון</t>
  </si>
  <si>
    <t>עופרה חבקין;עירם אמתי;דינה נוף ד'ר (n***);רותי ישי;יפית כהן;'l***';מיכל ברז;***</t>
  </si>
  <si>
    <t>Amer Sakran (***);אבראהים אסבניולי- מנהל סיעוד בית חולים האיטלקי;אהובה טל מנהלת סיעוד כרמל***);ornazvi;אילנה פטרפרוינד- מנהלת סיעוד מרכז רפואי בני ציון;אריה ביתן;ettieo;ghyams;גילה רגב- מנהלת סיעוד בית לויינשטיין;גלי וייס- מנהלת סיעוד שערי צדק וביקור חולים;ג'ריס עבדו- מנהל סיעוד הצרפתי;נורית זיסמן;דינה פיינבלט - מנהלת סיעוד מרכז רפואי הלל יפה ***dalyat;חבצלת קדם - מנהלת סיעוד יוספטל;יהודית חייט - בית חולים העמק עפולה (***);לאה כהן- מנהלת סיעוד סורוקה;לרה קסלמן טרום מנהלת הסיעוד ביה'ח מאיר (***;מזכירות הנהלת הסיעוד הרצליה מדיקל סנטר ***);מזכירות סיעוד מרכז רפואי פוריה;miriab;MMadmon;מרתא בחוס - בית חולים האנגלי הסקוטי אי.מ.מ.סי נצרת (***);נורית ברוך- מנהלת סיעוד שניידר;נעמי שושני מנהלת הסיעוד ביה'ח אלין ***;עבד עבדאלחלים מנהל סיעוד מדיקל סנטר הרצליה ***Amir.Grinberg;עמנואל (מנו) פיקאר לויתן - מנהלת הסיעוד בית חולים הדסה עין כרם ***;פטריסיה צימרמן ***);פנינה שלפר- ראש אגף הסיעוד אסותא;ציפי דמרי מנהלת סיעוד בית חולים השרון;ציפי רוזנברג גלעד - בית חולים אסותא רמת החייל תל-אביב (***;רותי רדיאנו מנהלת סיעוד הדסה הר הצופים;רחל בייטנר- בי'ח אסותא ראשון לציון;רחלי מיזן ד'ר (***);ריקי זטלנד (***);רלי אלון ד'ר ***);רס'ן דמי זוקין מפקדת מערך סיעוד ראשי צה'ל;שולמית אוחנה- מנהלת סיעוד בית חולים קפלן;בית אברהם;שרון אייזר - מנהלת סיעוד מעיני הישועה;Aya Arbel;גלית לוי;קוסטיצקי, חוה;טל דרורי;יוסף כאמל;מוחמד עבדאליל;משית בן צרפתי;סופי גלמן;רונית קיגלי;תמירה חפץ -בית חולים פסיכיאטרי גהה;אהובה צברי;אירית שחר;אמנדה קלאהר מנהלת הסיעוד בית בלב בת ים ***);דורית כהן;נאות התיכון;יאנה ברג- מרכז גריאטרי רעות (***;מאיה שקולניק אחות ראשית בית הדר אשדוד;כללית;מרינה אנטוניאן - נאות המושבה (***);נאוה יהודה;צביה לוי - מנהלת סיעוד הרצוג;רונית הר נוי;רונית סמסון מנהלת הסיעוד נווה עמית רחובות ***;ריהאם מטר מטאנס - מנהלת הסיעוד בית בלב נשר (***);שלה  רוטנברג;***ד'ר אפרת דנינו מנהלת ביה'ס האקדמי לסיעוד שמיר (אסף הרופא);*** מזכירות ביה'ס האקדמי לסיעוד שמיר (אסף הרופא);אינגה שליו ד'ר מנהלת ביה'ס לסיעוד וולפסון (***);אלה קורן ד'ר - מנהלת בית ספר אקדמי לסיעוד שיבא;אסתר שטראוס ד'ר- מנהלת בית ספר לסיעוד לניאדו;בית ספר לסיעוד קפלן (***;ד'ר אלינור גנדלמן - מנהלת בית הספר לסיעוד דינה ***;ד'ר מירב בן נתן ***);ד'ר סאלם חדיד מנהלת ביה'ס לסיעוד נצרת (***);ד'ר ציפי רגב אברהם מנהלת ביה'ס לסיעוד צפת***;ד'ר רעיה מדר מנהלת האקדמיה לסיעוד אשקלון***);הילה תם ד'ר- מנהלת בית ספר לסיעוד קפלן;חוה ויינר- מנהלת בית ספר לסיעוד בני ציון;ירדנה קול ד'ר- מנהלת בית ספר לסיעוד מאיר;ליאורה צבי - שיינברון;לימור יריב ד'ר - שירותי בריאות כללית***;מזכירות בית ספר אקדמי לסיעוד שיבא;מזכירות בית ספר לסיעוד אשקלון;מזכירות בית ספר לסיעוד דינה;מזכירות בית ספר לסיעוד הדסה עין כרם (ניבית);מזכירות בית ספר לסיעוד זיו צפת;מזכירות בית ספר לסיעוד מאיר;מזכירות- בית ספר לסיעוד נצרת (***);מזכירות בית ספר לסיעוד שערי צדק;מיטל בס -ביס לסיעוד בני ציון;מירב בן נתן ד'ר- מנהלת בית ספר אקדמי לסיעוד הלל יפה;נאוה גרוס פלדמן - מנהלת בי'ס שיינברון ***);נאוה גרוס פלדמן ***;תמי גלט- מנהלת בית ספר לסיעוד שערי צדק;תמר שושן מ'מ מנהלת ביה'ס לסיעוד הדסה עין כרם ***צופיה רפפורט- מנהלת מרכז להכשרה מתקדמת בסיעוד לאזור הצפון;***l)ד'ר עפרה הלפרין ראשת החוג לסיעוד מכללת עמק יזרעאל;ליאת גברון l*** אסתר וורסמר מזכירת החוג המרכז האקדמי לב;אורלי גרינשטיין - אונ' בן גוריון רקנאטי (***);אורלי גרינשטיין- ראש החוג לסיעוד רקנאטי - אוני' בן גוריון;אירית אוחנה ד'ר- ראש החוג לסיעוד המכללה האקדמית לישראל רמת גן;ד'ר אהובה שפיץ - ראש החוג לסיעוד ***);ד'ר אורלי תורן - האקדמית קרית אונו;ד'ר איילה בלאו - אוניברסיטת אריאל בשומרון ***);ד'ר איליה קגן - ראש החוג סיעוד מכללה אקדמית אשקלון ***);ד'ר איליה קגן ***);ד'ר אמירה עוסמאן ראשת החוג מכללה אקדמית צפת (***l);ד'ר דורית וייל לוטן - ראש החוג לסיעוד המכללה האקדמית תל אביב יפו ***);ד'ר חיה רז ראש תכנית סיעוד בקמפוס מבחר***);ד'ר קרן גרינברג - ראש החוג לסיעוד ***l);הדר קרוצ'י - מכלל עמק יזרעאל;לימור ויגדר ***);מיטל בן חמו - אוני' בן גוריון;מיכל יצחקי ד״ר ***;מיכל ליברגל ד'ר ***;מילי לבקוביץ מזכירות סטודנטים אוני עברית***;פרופ' תמר שוחט ראש החוג לסיעוד אניברסיטת חיפה (***);חגית איתמרי- אחות ראשית לאומית שירותי בריאות;מלי קושא  אחות ראשית ומנהלת אגף הסיעוד  קופח מאוחדת;רות ברוך;תמי אלקלעי - אחות ראשית מכבי שרותי בריאות;אורלי עמרם ***);אילנה סטולרמן;בתיה מגר;ליאורה שחר;ניצה כהן;קריסטינה קוסמה;שרית רחמני ד''ר;תקוה פרץ;אסנת בראל;אלזה לבון;ד"ר רינה שימונוב;הילה פיגל;חנה צפנת;טובה דוד;לימור איזנברג;מילה גילוטין;מרינה גרינשפון;קרן מקדש;רבקה חזן הצורף;שירלי לוז;פרופ סלמאן זרקא;בעז לב;שרון אלרעי פרייס;נחמן אש פרופ';קרן מזרחי;סמדר סלמן</t>
  </si>
  <si>
    <t>שני שרביט;שירה חטבי;הרולד בר עו"ד;שושי טל;שני קורח-שמש עו"ד;אודי קלינר;רינת גינדיל;ינון יוני;ורד מדמון קויתי;אורית זרגרי;מנשה סופר ד''ר;***;שרון אלרעי פרייס;***;קרן מזרחי;נעה טריקי;***</t>
  </si>
  <si>
    <t>***';לילך של אלה ***);"עתיד חדש - אחוזת יחדיו;רותי ישי;יפית כהן;'***</t>
  </si>
  <si>
    <t>אמיליה אניס;מימי שבתאי;קרן מזרחי;שרון אלרעי פרייס;אוריה כהן;בעז לב;יונתן הלוי פרופ' - שערי צדק;נציב קבילות הציבור למקצועות הרפואיים;סיגלית טל-מור;דר דנה וולף  הדסה עין כרם;'***;טל ברוש ניסימוב;פרופ  שמואל רשפון  יור הועדה;נעה טריקי;גליה רהב;אסנת לוקסנבורג ד'ר;טליה (טובה) נחמני;t***;אביגדור שפרמן ד'ר - מייל פרטי;a***l;רון דגן;אלי סומך פרופ' - מעייני הישועה;פרופ  אלי סומך  וולפסון;סלמאן זרקא - מייל פרטי;לין ששון;מגן ישראל</t>
  </si>
  <si>
    <t>בעז לב;רון מילוא (***;שרון אלרעי פרייס;שובל מידן;סיגל ליברנט-טאוב ד'ר;אודי גלבשטיין;פרופ סלמאן זרקא;נעה טריקי</t>
  </si>
  <si>
    <t>***;שרון אלרעי פרייס;***דניאל שגיא;***</t>
  </si>
  <si>
    <t>***;שרון אלרעי פרייס;קרן מזרחי;אפרת אפללו ד'ר;רויטל לאיפסקר;***</t>
  </si>
  <si>
    <t>***;גנאדי זסלבסקי;ברק שוקרון;עופרה חבקין;איתי חזן;תום שלגר;אילנה גנס***;אודי גלבשטיין;ד"ר דגן דודו;עינב דניאל;***</t>
  </si>
  <si>
    <t>נעה טריקי;'s***';בעז לב;אוריה כהן;שרון אלרעי פרייס;קרן מזרחי;פרופ סלמאן זרקא;לין ששון;***;דר רן בליצר;רן בליצר פרופ';רון קורמוס;מיכל כהן1;שרון קרביצקי;יוסי אילוק;עדי אטדגי שיזגל;a***</t>
  </si>
  <si>
    <t>ורד עזרא;ז'קלין אילוז;שרון אלרעי פרייס;קרן מזרחי;אסנת לוקסנבורג ד'ר;ליאורה נעים;חיים הופרט;יעל קאלק;חסן אסמעיל;נירית כהן;ליטל קינן בוקר;נעה טריקי;אבי ישראלי;אדוה קליין;סמדר סלמן;אריאלה בן-הרוש;אבי ישראלי פרופ;מאיה גולן;טליה אגמון;***מוריה כהן;רן דניאלי;***יהודה צוראל;'***</t>
  </si>
  <si>
    <t>בעז לב;נעה טריקי;'s***';שרון אלרעי פרייס;קרן מזרחי;פרופ סלמאן זרקא;לין ששון;רון מילוא (r***</t>
  </si>
  <si>
    <t>שרון אלרעי פרייס;קרן מזרחי;***אפרת אפללו ד'ר;אילנה גנס;רויטל לאיפסקר;טל וינר שילה;***;דניאל שגיא;אסתי ורהפטיג-בס</t>
  </si>
  <si>
    <t>מגן ישראל;לין ששון;פרופ סלמאן זרקא;אילנה גנס;רונה קייזר;גלית שמש;'lu***';סבטה מורג;רחלי מנדלוביץ;k***;יוסי אילוק;צפריר שרעבי</t>
  </si>
  <si>
    <t>ארז הראל;יוסי אילוק;עדי אטדגי שיזגל;יובל - מכלול תעופה במשל'ט הקורונה;אפרת אפללו ד'ר;רויטל לאיפסקר;l***רון אלרעי פרייס;קרן מזרחי;אילנה גנס;יפית יצחקי;***</t>
  </si>
  <si>
    <t>***';איתי חזן;עופרה חבקין;אילנה גנס;***</t>
  </si>
  <si>
    <t>ארז הראל;יוסי אילוק;עדי אטדגי שיזגל;יובל - מכלול תעופה במשל'ט הקורונה;אפרת אפללו ד'ר;רויטל לאיפסקר;***שרון אלרעי פרייס;קרן מזרחי;אילנה גנס;יפית יצחקי</t>
  </si>
  <si>
    <t>אפרת אפללו ד'ר;יפית יצחקי;'ari***</t>
  </si>
  <si>
    <t>אילנה גנס;'***איתי חזן;"עתיד חדש - אחוזת יחדיו;לילך של אלה (l***;יניב לוסטינג (***);רותי ישי;יפית כהן;'h***;אודי קלינר;רינת גינדיל</t>
  </si>
  <si>
    <t>שרון אלרעי פרייס;קרן מזרחי;פרופ סלמאן זרקא;לין ששון;רון קורמוס;נעה טריקי;מיכל כהן1;'***</t>
  </si>
  <si>
    <t>שרון אלרעי פרייס;קרן מזרחי;שרון קרביצקי;רון קורמוס;מיכל כהן1;פרופ סלמאן זרקא;לין ששון;רון מילוא (***;נעה טריקי;Amit Huppert;בעז לב;אוריה כהן;שובל מידן;שובל מידן;נמרוד מימון פרופ' - מגן אבות ואמהות;שוקי שמר פרופ - יור אסותא מרכזים רפואיים;יוסי אילוק;'***';שוקי שמר פרופ - מייל נוסף;שלמה בן עטר;עדי אטדגי שיזגל</t>
  </si>
  <si>
    <t>קרן מזרחי;שרון אלרעי פרייס;אפרת אפללו ד'ר;a***</t>
  </si>
  <si>
    <t>איתי חזן;עופרה חבקין;'***;גנאדי זסלבסקי;רותי ישי;יפית כהן;דינה נוף ד'ר (***מיכל ברז;'S***</t>
  </si>
  <si>
    <t>עמיר יצחקי;אריאלה אסרף;ליאת שירן;***</t>
  </si>
  <si>
    <t>שרון אלרעי פרייס;רונית אנדוולט;אפרת אפללו ד'ר;אנה לרנר;תמר ברמן;לירי פינדלינג אנדי;'p***;מוריה כהן;נועה סלע;מיכל בריטמן;יקיר קאופמן;'***;'גלעד טוויג ד'ר (***)';קרן מזרחי;הראל בן מיכאל;ניר לביא;מנהל תכנון אסטרטגי וכלכלי;עדי בן מרדכי;לירי פינדלינג ג'ימייל;גלעד לוסון</t>
  </si>
  <si>
    <t>בעז לב;אמיליה אניס;מימי שבתאי;אילנה גנס;פרופ  שמואל רשפון  יור הועדה;חדר ישיבות קומה 9;'***;רון רביע;יפית יצחקי;אילנה סטולרמן;רועי סינגר;***</t>
  </si>
  <si>
    <t>שרון אלרעי פרייס;קרן מזרחי;שרון קרביצקי;רון קורמוס;מיכל כהן1;פרופ סלמאן זרקא;לין ששון;רון מילוא (***נעה טריקי;Amit Huppert;בעז לב;אוריה כהן;שובל מידן - מייל פרטי;שובל מידן;נמרוד מימון פרופ' - מגן אבות ואמהות;שוקי שמר פרופ - יור אסותא מרכזים רפואיים;יוסי אילוק;'***;שוקי שמר פרופ - מייל נוסף;שלמה בן עטר;t***;עדי אטדגי שיזגל;'ניר גביש - הטכניון'</t>
  </si>
  <si>
    <t>יובל אדמתי;***</t>
  </si>
  <si>
    <t>שי באבאי;שחר כהן;קרן מזרחי;שרון אלרעי פרייס;סמדר סלמן;נחמן אש פרופ';נעה טריקי;לין ששון;פרופ סלמאן זרקא;מיכל גולדברג;אסתי ורהפטיג-בס;k</t>
  </si>
  <si>
    <t>אודי קלינר;רינת גינדיל;'***;רון רביע;רונית דהן;'יניב תייר';חנה טורג'מן;פרופ מיכאל גדלביץ;***';'יניב תייר';פרופ מיכאל גדלביץ;k***</t>
  </si>
  <si>
    <t>רותי ישי;יפית כהן;דינה נוף ד'ר (***);מיכל ברז;ד"ר ליאור הכט שגיא;איתי חזן;***;נועה טיימן-ירדן;'אאוני מוסא - רבקה זיו';'אבי נצר - שמאול הרופא';'אייל שוורצברג - הלל יפה';אלון מוזס;'אמני ענבתאוי - מנהלת אבטחת איכות רמבם';אשר ברזילי;האיטלקי;'גדי כהן - סמנכ'ל תשתיות ולוגיסטיקה קופ'ח כללית';'גדליה פז';גליק יוסף - לניאדו;דורון עמיחי;'דיאנה - מרכז רפואי הרצליה';דייב שפיר;'דר' חנה שפרכר ביה'ח רמב'ם';חיגזי עבד ראף - הדסה הר הצופים;'טאלב חג'וג - פוריה';'יאסיקה - שמואל הרופא';'יהודה אדלר מאוחדת (a***)';'יוסף עיד - משפחה קדושה';'כללית - בי'ח מאיר - עמי קליין';'כללית בלינסון- ירדנה נורדנברג';'מוקסד';'מינה פוגל - קפלן';'מיקי אבירם - רמב'ם';'מעייני הישועה';'מרים אלמגור - ביקור חולים';'מרים דוד - כרמל';מרק עשוש;'משה ברזילי';'משלר יצחק- מנהל פרוז'ינין- כללית (j***;ש. קליניק בעמ;סהר האדום;סנט גוזף - לופנה אבדולטיף;'עדי ששון - הרצוג';'עמוס לניר - בני ציון';'ציפורה מטס - וולפסון';'קליינמן רפאל - יוספטל';קמיליה חורי - הצרפתי נצרת;ראול קולודנר - העמק;שלמה פייטלוביץ - ברזילי;'שפרה סלע - נהריה';'תמי יעקובוביץ - אסותא ראשון';'תמר סת'מ - נהריה'</t>
  </si>
  <si>
    <t>שרון אלרעי פרייס;אפרת אפללו ד'ר;יפית יצחקי;עדי אטדגי שיזגל;יוסי אבירם- אישי;איימן סייף (***);רויטל לאיפסקר;***שגית ארבל-אלון;a***ד'ר שגית ארבל-אלון;Sagita;דניאל שגיא;יוסי אילוק;קרן מזרחי</t>
  </si>
  <si>
    <t>בעז לב;אוריה כהן;שרון אלרעי פרייס;קרן מזרחי;פרופ סלמאן זרקא;לין ששון;נעה טריקי;Amit Huppert;רון מילוא (***</t>
  </si>
  <si>
    <t>פרופ סלמאן זרקא;לין ששון;נעה טריקי;רון קורמוס;מיכל כהן1;יוסי אילוק;עדי אטדגי שיזגל;דנה נויפלד;סימה ביטון;אפרת אפללו ד'ר;שרון אלרעי פרייס;קרן מזרחי;אורלי גרינפלד;גל רותם גולן;שרון קרביצקי;יפית יצחקי;***m;דניאל שגיא;***</t>
  </si>
  <si>
    <t>שרון אלרעי פרייס;אולין אלקיים;ויויאן דוידוב;נטליה שטיין;***;אימאן עותמאן;שרה מרדכי;***נעמי צרפתי;עירית אלון;***;גלית פוסמן ד''ר;***l;רונה גרוסמן;Liat Chattah;צביה וייס;קריסטינה קוסמה;גלית ביתן;i***סמואל מריאנצ'יק (***);דניז אינבינדר;'***';ליליה בורוכוב;שני ברזילאי;אפרת רורמן;ליזה אידלמן;שלומית נג'מיאן;ענבל דר ד"ר;'in***עמנואל רוזנבליט;בת שבע לופז;***;רשל נטי אהרונוף;שירלי דראי-לאסט;מרים מבשב;דר' אולגה אורליוב;***רונה עבר-הדני;***;אינסה קוצלה;e***פנינה בן חיים;bi***;מיכל אפל;ריטה קסיס;***רפאל יוספוף;איריס פרחי;ניר כספי;טל שמעוני;נאדרה אבו סיני;***אניה יוסף זועבי;מוחמד אבו פול מגר;מיכל - אניטה שורץ;אורלי הרצברג;זהבה ביטון;***אודי קלינר;מרים יוספין;ענת יוטבת;סיגל אלרום;'***;רונית רינגל;גרסיאלה ביל;ד"ר הגר מזרחי;נרג'ס אבו-ימן;'***';נגאר  אינסאף;טל מורגנשטיין;'eman***';ענבר צוקר;נירה מיזרוצקי;מוטי באום;איריס נשיא;'***il';רוני גולן;מאיה דוידוביץ-כהן;מירב רון;אסף רוקני;רעות צמיר;'***';אריג' אשקר;תקוה פרץ;קרן מזרחי;אושרת אברהם;'r***';אומימה אדריאס;וג'די חלו;חנאן אבו סאלח;'***';דיאנה ברקו;'***תמר גרוסמן;'***';אסתי כהנא;מרטין סינר;יהלומה גת;אלנה פריידין;מירי פלדל;יניב תייר;דורית ערבה;ענאן נג'אר;פנינה אייזנקוט;דינה זנו;שלומית כרמלי-אידלמן;שרה אלבז;שרה שטרייספלד;ורד מדמון קויתי;יורם רובינשטיין;תמר רחמים;אביה כהן;רונית הרשקוביץ;עדי בן מרדכי;ורד מרום;אורית אפרתי-לב;שני דגה;דוד אזולאי;אנה לרנר;לירון זהר;אתי עמר;דנה נויפלד;ליאת שירן;רעות כהן - משאבי אנוש;רבקה שפר ד'ר;ד"ר סוניה חביב;עפר סלע;אילנה סטולרמן;דינה מור</t>
  </si>
  <si>
    <t>***';בלה אלרן;אילנה גנס;***;אלעד שלזינגר</t>
  </si>
  <si>
    <t>***;אלעד שלזינגר</t>
  </si>
  <si>
    <t>אילנה גנס;אילנה סטולרמן;רון רביע;רונית דהן;'***';אורית אלקסלסי;שושי גולדברג;אלעד שלזינגר</t>
  </si>
  <si>
    <t>מרים יוספין;טלי לוי מחשוב;רותי רוזנטל;פרופ' חן שטיין זמיר;סמדר לוי;אודי קלינר;רינת גינדיל;רבקה שפר ד'ר;איריס גמזו כהן;פרופ מיכאל גדלביץ;חנה טורג'מן;דליה מונטיצ'לו;ד"ר סוניה חביב;רחלי מנדלוביץ;אלעד שלזינגר;***;אולגה ויניצקי;נטליה בילנקו פרופ' (n***);נורית סבג ווקנין;קמיאל גוטמן פרץ;ליאת שירן</t>
  </si>
  <si>
    <t>נעה טריקי;שרון אלרעי פרייס;קרן מזרחי;שרון קרביצקי;פרופ סלמאן זרקא;לין ששון;בעז לב;יורם חמו - מכון גרטנר;'רן בליצר פרופ'';דר רן בליצר;'***;רון מילוא (***;Amit Huppert;שובל מידן;טל ברוש ניסימוב;Manfred Green;עדי ניב יגודה עו'ד</t>
  </si>
  <si>
    <t>שרון אלרעי פרייס;אפרת אפללו ד'ר;יפית יצחקי;עדי אטדגי שיזגל;יוסי אבירם- אישי;איימן סייף (a***;רויטל לאיפסקר;G***;שגית ארבל-אלון;***;ד'ר שגית ארבל-אלון;Sagita;דניאל שגיא;יוסי אילוק;קרן מזרחי;***;עמיר עטיה;k***טל וינר שילה;t***ארז הראל</t>
  </si>
  <si>
    <t>נעה טריקי;ורד עזרא;ז'קלין אילוז;סיגל ליברנט-טאוב ד'ר;שושי גולדברג;שני לוי - סיעוד;'***';OrlyW2;ד"ר דגן דודו;עינב דניאל;שרון אלרעי פרייס;קרן מזרחי;פרופ סלמאן זרקא;לין ששון;יהודה כרמלי;דר ערן רוטמן מנהל קמפוס בילינסון;פרופ' יורם וייס;ארנון אפק פרופ' - מזכירה - אורית;ארנון אפק פרופ' - שיבא;weiss;shimrit</t>
  </si>
  <si>
    <t>קרן מזרחי;שרון אלרעי פרייס;דר צחי גרוסמן  יור איגוד רופאי הילדים;לין ששון;מגן ישראל;מילנה קטנוב;דר מיכל שטיין;'***פרופ סלמאן זרקא;נעה טריקי;Eli Somekh;פרופ  אלי סומך  וולפסון;'sma***אלחנן נחום ד'ר - כללית</t>
  </si>
  <si>
    <t>אורית אפרתי-לב;דניאל דרעי;שרון אלרעי פרייס;קרן ***פ רביע;אילנה גנס;נירית כהן;נירית כהן;ירון שטיינברג;שניר לוי</t>
  </si>
  <si>
    <t>יובל - מכלול תעופה במשל'ט הקורונה;ליאת שירן;'***פ</t>
  </si>
  <si>
    <t>אשר שלמון;רחלי מנדלוביץ;טל פוקס;אילנה גנס;יובל - מכלול תעופה במשל'ט הקורונה;טלי דהן;k***פ</t>
  </si>
  <si>
    <t>אפרת אפללו ד'ר;לירי פינדלינג אנדי;לירי פינדלינג ג'ימייל;רונית אנדוולט;מורן משה;'***פ</t>
  </si>
  <si>
    <t>רועי סינגר;רועי סינגר - בית;אמיליה אניס;מימי שבתאי;איתי חזן;ענת צוראל-פרבר;ד'ר רונית רצון;עומרי בודנהיימר;'n***פ';נתי ברוקס;'Ron Milo';Amit ***פ</t>
  </si>
  <si>
    <t>אסנת לוקסנבורג ד'ר;רינת בכר;פנינה אורן;k***פ</t>
  </si>
  <si>
    <t>יובל אדמתי;ד"ר סוניה חביב;נורית סבג ווקנין;איזבלה קרקיס ד'ר;מיכל גולדברג;דר לילה יעקב;'J***פ</t>
  </si>
  <si>
    <t>שרון אלרעי פרייס;קרן מזרחי;Ron Milo;Ronit Ratzon;עמיר יצחקי;עדי בן מרדכי;איזבלה קרקיס ד'ר;יובל אדמתי;אנה לרנר;איילת גרינבאום אריזון;ליזה אידלמן;אורן פרלסמן;אדר שץ;מיכל יהודאי ידיד;פרופ 'אליוט בארי;ורד מולינה-חזן;מורן בלייכפלד מגנאזי;כלנית קיי  ראש אגף הסיעוד בקהילה   ק. כללית;טליה שוסברגר;רבקה שפר ד'ר;yoram.***פl;רחל רענן;***פ</t>
  </si>
  <si>
    <t>איתי חזן;אלעד שלזינגר;***</t>
  </si>
  <si>
    <t>שרון אלרעי פרייס;קרן מזרחי;רונית אנדוולט;אפרת אפללו ד'ר;הראל בן מיכאל;ניר לביא;אנה לרנר;תמר ברמן;לירי פינדלינג אנדי;'***מנהל תכנון אסטרטגי וכלכלי;'***';לירי פינדלינג ג'ימייל</t>
  </si>
  <si>
    <t>***;רועי סינגר;נועה סידר;איזבלה קרקיס ד'ר;רחל רענן;אופירה אדיב;מיכל אשכנזי;סמדר משה;רוסלן גוסינוב;רבקה ריץ;אסנת שחמון;יעל גלזר;אורן כתבי ד''ר;זמירה סבגי;דניאל שם-טוב;זהובית וייקסלבאום;מירי יהודה;l***;ענת צוראל-פרבר;אורנה כהן;נעה רוזמן ד"ר;אורי מגן;יאנה לוין;מירב אלאלוף;תמר רחמים;שולה אוחיון;סמדר סלמן;ד''ר ליטל גולדברג</t>
  </si>
  <si>
    <t>איציק  כריס;***;שרון אלרעי פרייס</t>
  </si>
  <si>
    <t>***;שרון אלרעי פרייס;בעז לב;שחר כהן;דן לסרי;מירי כהן;עירם אמתי;***</t>
  </si>
  <si>
    <t>שרון אלרעי פרייס;קרן מזרחי;נחמן אש פרופ';מנכ'ל;'***l';רועי דרור;פרופ סלמאן זרקא;'sh***</t>
  </si>
  <si>
    <t>***הילה ניסן - פרידמן;גליה קליין;צחי חמדני;מיכאל גובני;s***;שרון אלרעי פרייס;עמיר יצחקי;זהר הוברמן-לנג;אהרון עמנואל</t>
  </si>
  <si>
    <t>פרופ סלמאן זרקא;לין ששון;אסנת לוקסנבורג ד'ר;ליאורה נעים;בעז לב;אוריה כהן;רון מילוא (***אמיליה אניס;מימי שבתאי;שרון אלרעי פרייס;קרן מזרחי;נעה טריקי</t>
  </si>
  <si>
    <t>פרופ סלמאן זרקא;לין ששון;אסנת לוקסנבורג ד'ר;ליאורה נעים;בעז לב;אוריה כהן;רון מילוא (***;אמיליה אניס;מימי שבתאי;שרון אלרעי פרייס;קרן מזרחי;אורי פיינשטיין;עפרה אקסלרוד;טל מורגנשטיין;***;נעה טריקי;r***</t>
  </si>
  <si>
    <t>אדם רינגל;ירין קון ששו;שרון אלרעי פרייס;***;קרן מזרחי</t>
  </si>
  <si>
    <t>שרון אלרעי פרייס;טל פוקס;נחמן אש פרופ';ארז הראל;יוסי אילוק;***;פרופ סלמאן זרקא;מיכל גולדברג;רון קורמוס;קרן מזרחי;נעה טריקי;שרון קרביצקי;אסתי ורהפטיג-בס;דנה נויפלד;חסן אסמעיל</t>
  </si>
  <si>
    <t>ורד עזרא;אירית לקסר;פרופ סלמאן זרקא;שני שרביט;***;רון קורמוס;נחמן אש פרופ';חיים הופרט;קרן מזרחי;סיגל ליברנט-טאוב ד'ר;שרון אלרעי פרייס;הדר אלעד;נעה טריקי</t>
  </si>
  <si>
    <t>איילת גרינבאום אריזון;שרון אלרעי פרייס;אנה לרנר;איזבלה קרקיס ד'ר;יובל אדמתי;מאיה גולן;ליאת שירן;הראל בן מיכאל;רונית אנדוולט;עמיר יצחקי;תמר ברמן;טליה שוסברגר;רבקה שפר ד'ר;ורד מולינה-חזן;ד"ר סוניה חביב;שי רייכר;אביב אוחנה;אדר שץ;מירי כהן;ניר כספי;חזי צפניה;מיכל יהודאי;מיכל גולדברג;רפי גולני;אורן פרלסמן;ויקטור ברו;a***</t>
  </si>
  <si>
    <t>שי באבאי;***שרון אלרעי פרייס;קרן מזרחי;שחר כהן</t>
  </si>
  <si>
    <t>שרון אלרעי פרייס;ספי מנדלוביץ;אסנת לוקסנבורג ד'ר;'***';שושי גולדברג;אורית אפרתי-לב</t>
  </si>
  <si>
    <t>אורית אפרתי-לב;גלית עבוד;ספי מנדלוביץ;שושי גולדברג;אסנת לוקסנבורג ד'ר;שרון אלרעי פרייס;ברכה כהן-נכסים;עדי הרוש;ליאורה נעים;קרן מזרחי;'***l';ד"ר הגר מזרחי</t>
  </si>
  <si>
    <t>אילנה גנס;אסתי ורהפטיג-בס;דנה נויפלד;***;רון קורמוס;שרון אלרעי פרייס</t>
  </si>
  <si>
    <t>מיכל גולדברג;אלעד גודינגר;אילנה גנס;שרון אלרעי פרייס;קרן מזרחי;רחל מנדלוביץ;'***;שובל מידן;קרן טרבלוס;רון קורמוס</t>
  </si>
  <si>
    <t>רחל מנדלוביץ;אפרת סיימון;טל פוקס;הדר אלעד;שרון אלרעי פרייס;אילנה גנס;קרן מזרחי;ohadhochman;אורלי גרינפלד;***;ערן מץ;H***דר דורון נצר ראש אגף רפואה קופח כללית;***l;אורלי גרינפלד</t>
  </si>
  <si>
    <t>קרן מזרחי;שרון אלרעי פרייס;איתי חזן;דן בן חיון;רותי ישי;דינה נוף;עופרה חבקין;יובל בן הרוש;אהוד זלצמן;עירם אמתי;מיכל ברז;יובל - מכלול תעופה במשל'ט הקורונה;'***';עדי אטדגי שיזגל;יוסי אילוק;ד"ר ליאור הכט שגיא;***;ימימה שוורץ קניגסבוך;נועה טיימן-ירדן</t>
  </si>
  <si>
    <t>מנכ'ל;נעה טריקי;***l;אפרת אפללו ד'ר;רויטל לאיפסקר;טל וינר שילה;דניאל שגיא;שרון אלרעי פרייס;קרן מזרחי;אילנה גנס;נחמן אש פרופ';sh***</t>
  </si>
  <si>
    <t>קרן מזרחי;שרון אלרעי פרייס;***רונה קייזר;שובל מידן;קרן טרבלוס;'***';יוסי אילוק;עדי אטדגי שיזגל;ארז הראל;רותי ישי;דינה נוף;חסן אסמעיל;נירית כהן;צפריר שרעבי;אפרת סיימון;***;עירם אמתי;מיכל ברז;ערן זליגמן;אורי צוק;אפרת אפללו ד'ר;רויטל לאיפסקר;יובל כהן (***</t>
  </si>
  <si>
    <t>קרן מזרחי;שרון אלרעי פרייס;l***רונה קייזר;שובל מידן;קרן טרבלוס;'***יוסי אילוק;עדי אטדגי שיזגל;ארז הראל;רותי ישי;דינה נוף;חסן אסמעיל;נירית כהן;צפריר שרעבי;אפרת סיימון;***;עירם אמתי;מיכל ברז;ערן זליגמן;אורי צוק;אפרת אפללו ד'ר;רויטל לאיפסקר;יובל כהן (***;יונתן עוז;יפית יצחקי;o***</t>
  </si>
  <si>
    <t>***;ד"ר ליאור הכט שגיא;a***;אור גנים נתניה;***קרן מזרחי;שרון אלרעי פרייס</t>
  </si>
  <si>
    <t>רותי ישי;דינה נוף;נועה טיימן-ירדן;שרון אלרעי פרייס;קרן מזרחי;חסן אסמעיל;נירית כהן;אורית אפרתי-לב;יוסי אילוק;ארז הראל;עדי אטדגי שיזגל;***אורלי גרינפלד;עירם אמתי;ערן זליגמן;מיכל ברז;"עתיד חדש - אחוזת יחדיו;אלה מנדלסון</t>
  </si>
  <si>
    <t>קרן מזרחי;שרון אלרעי פרייס;יפית יצחקי;רויטל לאיפסקר;אפרת אפללו ד'ר;שגית ארבל-אלון;דניאל שגיא;מיכל גולדברג;רחל מנדלוביץ;טלי דהן;hamal.agaf;גל רותם גולן;שרון קרביצקי;ד"ר ליאור הכט שגיא;***;אורלי גרינפלד</t>
  </si>
  <si>
    <t>קרן מזרחי;שרון אלרעי פרייס;איתי חזן;עופרה חבקין;ד"ר ליאור הכט שגיא;יובל בן הרוש;עירם אמתי;מיכל ברז;דן בן חיון;רותי ישי;דינה נוף;יוסי אילוק;עדי אטדגי שיזגל;חסן אסמעיל;נירית כהן;***</t>
  </si>
  <si>
    <t>***;דר איל חולתא  ראש המלל;פרופ סלמאן זרקא;שרון אלרעי פרייס;***-***;קרן טרבלוס***l;שובל מידן;קרני ברזיס;***;קרן מזרחי******</t>
  </si>
  <si>
    <t>שרון אלרעי פרייס;קרן מזרחי;פרופ סלמאן זרקא;לין ששון;נעה טריקי;דנה נויפלד;דן לסרי;אסתי ורהפטיג-בס;אילנה גנס;רון קורמוס;שחר כהן;'s***</t>
  </si>
  <si>
    <t>נעה טריקי;'***';פרופ סלמאן זרקא;לין ששון;שרון אלרעי פרייס;קרן מזרחי;רון קורמוס;אפרת אפללו ד'ר</t>
  </si>
  <si>
    <t>רון מילוא ***);Amit Huppert;בעז לב;פרופ סלמאן זרקא;לין ששון;שרון אלרעי פרייס;קרן מזרחי;רון קורמוס;נעה טריקי;דר רן בליצר;***רן בליצר פרופ';יורם חמו - מכון גרטנר;***</t>
  </si>
  <si>
    <t>עופרה חבקין;***שרון אלרעי פרייס;***אילנה גנס;***;גל רותם גולן;***טל פוקס;אשר שלמון;מירה רווה;***</t>
  </si>
  <si>
    <t>hfernandes;חיים פרננדס - לאומית - מזכירה;mili_a;סיגל דדון לוי - מכבי;שרון אלרעי פרייס;Sigal.r;RuthRa;lishka10;שושי גולדברג;שני לוי - סיעוד;רן רידניק;יפה שמעוני;***';מירב יעקובי;ליאור ברק;ורד עזרא;הדר אלעד;סיגל ליברנט-טאוב ד'ר;חיים הופרט;יעל קאלק;דנה נויפלד;סימה ביטון;רון קורמוס;נעה טריקי;קרן מזרחי;פרופ סלמאן זרקא;שר הבריאות;לין ששון;יוסי אילוק;עדי אטדגי שיזגל;ניצן הורביץ</t>
  </si>
  <si>
    <t>שרון אלרעי פרייס;קרן מזרחי;פרופ סלמאן זרקא;לין ששון;רון מילוא (***;בעז לב;אוריה כהן;שובל מידן;שובל מידן;נעה טריקי;'רן בליצר פרופ'';נמרוד מימון פרופ' - מגן אבות ואמהות;שוקי שמר פרופ - יור אסותא מרכזים רפואיים;שוקי שמר פרופ - מייל נוסף;tovit;גליה רהב;ציון חגי - הר'י - לשכה;s***;ניר גביש - הטכניון;גדעון צוריאלי עו''ד;טל ברוש ניסימוב;אורן צמחוני;יסמין מאור</t>
  </si>
  <si>
    <t>שרון אלרעי פרייס;קרן מזרחי;עמיהוד זינגר;מאיה גולן;נעה טריקי;'***</t>
  </si>
  <si>
    <t>שרון אלרעי פרייס;קרן מזרחי;פרופ סלמאן זרקא;לין ששון;נעה טריקי;'***</t>
  </si>
  <si>
    <t>נעה טריקי;שרון אלרעי פרייס;קרן מזרחי;פרופ סלמאן זרקא;לין ששון;רבקה שפר ד'ר;איריס גמזו כהן;נמרוד מימון פרופ' - מגן אבות ואמהות;רן בליצר פרופ';יאן מיסקין ד'ר - כללית;שובל מידן;ארנון שחר;דר רן בליצר;r***שוקי שמר פרופ - יור אסותא מרכזים רפואיים;שוקי שמר פרופ - מייל נוסף;tovit;בעז לב;אוריה כהן;'s***שובל מידן;דר מיכל שטיין;גליה רהב;טל ברוש ניסימוב;ניר גביש - הטכניון;רון מילוא (***;יסמין מאור;אורן צמחוני;nadavd;רל"א 6;יוסי אילוק;עדי אטדגי שיזגל</t>
  </si>
  <si>
    <t>שני שרביט;ורד מרום;שרה שטרייספלד;פנינה אורן;וובלו ווסהין;רון רביע;ליאת שירן;רונית דהן;***</t>
  </si>
  <si>
    <t>נעה טריקי;שרון אלרעי פרייס;קרן מזרחי;שושי גולדברג;שני לוי - סיעוד;שני שרביט;שירה חטבי;'s***'</t>
  </si>
  <si>
    <t>דן לסרי;נעה טריקי;מאיה גולן;מוריה כהן;ורד עזרא;ז'קלין אילוז;פנינה אורן;קרולין פרח;הדס רותם;נתי כהן-אהרון;יובל לנדשפט;איילת גרינבאום אריזון;מורן אלול;רייצ'ל ברנר שלם;רון קורמוס;מיכל כהן1;שחר כהן;'***מירי כהן;ינון יוני;שושי גולדברג;שני לוי - סיעוד;אסנת לוקסנבורג ד'ר;שרון אלרעי פרייס;קרן מזרחי</t>
  </si>
  <si>
    <t>שרון אלרעי פרייס;קרן מזרחי;ד'ר דינה צימרמן;אילנה סטולרמן;בעז לב;אוריה כהן;רן רידניק;מירב יעקובי;ליאור ברק;יפה שמעוני;מירי כהן;נעה טריקי;דן לסרי;מאיה גולן;מוריה כהן;שחר כהן;'s***ליאת שירן;אילנה גנס</t>
  </si>
  <si>
    <t>ליאורה נעים;אסנת לוקסנבורג ד'ר;אילנה גנס;'ירדן פתרונות נשימה בעמ';***</t>
  </si>
  <si>
    <t>נעה טריקי;שרון אלרעי פרייס;קרן מזרחי;פרופ סלמאן זרקא;לין ששון;רון קורמוס;מיכל כהן1;'***</t>
  </si>
  <si>
    <t>אשר שלמון;***l;שרון אלרעי פרייס;***;טלי דהן;טל פוקס;***</t>
  </si>
  <si>
    <t>פנינה אורן;וובלו ווסהין;עמיר יצחקי;אריאלה אסרף;ד'ר דינה צימרמן;אביבה אוליאל;רותי ישי;יפית כהן;יובל אדמתי;ליאת שירן;תמר ברמן;***</t>
  </si>
  <si>
    <t>ורד עזרא;הדס צוקרמן;יעל כהן -חטיבת הרפואה;אילנה גנס;מיכל גולדברג;רחלי דהן;סימה ביטון;דנה נויפלד;דניאל שגיא;'Iris ***;אורלי בוני;מירי כהן</t>
  </si>
  <si>
    <t>ד"ר דגן דודו;עינב דניאל;ורד עזרא;ז'קלין אילוז;שרון אלרעי פרייס;קרן מזרחי;דניאל שם-טוב;הדסה האס;ליאת שירן;נעה טריקי;ענבל ירקוני;נתנאל הורוביץ;***חיים לוי;***טליה אגמון;אלי לוי;t***ערן הכהן;e***נדב בן-יוסף;חיים הופרט;יהודה צוראל;'***</t>
  </si>
  <si>
    <t>דפנה לוי גריאטריה;אירית לקסר;***</t>
  </si>
  <si>
    <t>אירית לקסר;דפנה לוי גריאטריה;אודי קלינר;רינת גינדיל;נטליה בילנקו פרופ' (***;קמיאל גוטמן פרץ;נורית סבג ווקנין;ד"ר סוניה חביב;אולגה ויניצקי;דליה מונטיצ'לו;פרופ' חן שטיין זמיר;סמדר לוי;רבקה שפר ד'ר;איריס גמזו כהן;חנה טורג'מן;פרופ מיכאל גדלביץ</t>
  </si>
  <si>
    <t>שרון אלרעי פרייס;קרן מזרחי;פרופ סלמאן זרקא;לין ששון;אשר שלמון;אשי שלמון‏;טל פוקס;מיכל גולדברג;נעה טריקי;r***יובל בן הרוש - מכלול תעופה</t>
  </si>
  <si>
    <t>אמיליה אניס;מימי שבתאי;רון רביע;אתי דנינו;אילנה גנס;בלה אלרן;יפית יצחקי;אילנה סטולרמן;רחלי מנדלוביץ;k***</t>
  </si>
  <si>
    <t>אילנה גנס;Sagita;Eyal Golan;***.com';אירית לקסר;דפנה לוי גריאטריה;אודי קלינר;רינת גינדיל;רבקה שפר ד'ר;איריס גמזו כהן;חנה טורג'מן;***פרופ מיכאל גדלביץ;ד"ר סוניה חביב;נורית סבג ווקנין;אולגה ויניצקי;דליה מונטיצ'לו;קמיאל גוטמן פרץ;'***;רחלי מנדלוביץ;נטליה בילנקו פרופ' (***;פרופ' חן שטיין זמיר;סמדר לוי;Eyal Golan;keren337***;קמיאל גוטמן פרץ;רחלי מנדלוביץ</t>
  </si>
  <si>
    <t>רון מילוא (***);יורם חמו - מכון גרטנר;ניר גביש - הטכניון;Amit Huppert;פרופ סלמאן זרקא;לין ששון;שרון אלרעי פרייס;קרן מזרחי;בעז לב;אוריה כהן;נעה טריקי;'s***';רן בליצר פרופ';דר רן בליצר;r***</t>
  </si>
  <si>
    <t>תום שלגר;טליה אגמון;טליה אגמון - מייל פרטי;איתי חזן;***;דנה נויפלד;סימה ביטון;מחלקה משפטית</t>
  </si>
  <si>
    <t>שרון אלרעי פרייס;קרן מזרחי;פרופ סלמאן זרקא;לין ששון;אפרת אפללו ד'ר;רון קורמוס;מיכל כהן1;שרון קרביצקי;סימה ביטון;דנה נויפלד;טליה אגמון;'***;נעה טריקי</t>
  </si>
  <si>
    <t>מיכל גולדברג;רחלי דהן;ליאת שירן;רותי ישי;יפית כהן;אילנה גנס;יוסי אילוק;עדי אטדגי שיזגל;מגן ישראל;k***</t>
  </si>
  <si>
    <t>ורד עזרא;***'קלין אילוז;אירית לקסר;דפנה לוי גריאטריה;שרון אלרעי פרייס;קרן מזרחי;מוריה כהן;נעה טריקי;***</t>
  </si>
  <si>
    <t>אילנה גנס;טליה אגמון;טליה אגמון - מייל פרטי;רחלי מנדלוביץ;'S***</t>
  </si>
  <si>
    <t>נעה טריקי;רון קורמוס;מיכל כהן1;חסן אסמעיל;נירית כהן;חיים הופרט;יעל קאלק;דנה נויפלד;סימה ביטון;שרון אלרעי פרייס;קרן מזרחי;יוסי אילוק;רועי רייכר - אוצר;'***עדי אטדגי שיזגל;פרופ סלמאן זרקא;לין ששון;נועה היימן - אוצר;יוגב גרדוס - אוצר;יוגב גרדוס - מזכירה - אוצר;יאיר פינס - מנכ'ל רה'מ</t>
  </si>
  <si>
    <t>פרופ סלמאן זרקא;לין ששון;יוסי אילוק;עדי אטדגי שיזגל;חסן אסמעיל;נירית כהן;חיים הופרט;יעל קאלק;רון קורמוס;מאיה גולן;נעה טריקי;'***';שרון אלרעי פרייס</t>
  </si>
  <si>
    <t>איזבלה קרקיס ד'ר;אמיליה אניס;אסתר צוקרמן ד'ר;אפרת אפללו ד'ר;'ד'ר עמי זינגר';דניאל שם-טוב;ד'ר דינה צימרמן;מיכל גולדברג;עמיהוד זינגר;עמיר יצחקי;קרן מזרחי;רון רביע;רונית אנדוולט;רותי ישי;שלמה אלמשנו;אביבה אוליאל;אורית אלקסלסי;אריאלה אסרף;חביבה חטוקה;טובה ידגרוב;יפית כהן;מורן משה;מימי שבתאי;מירי יהודה;קרולין פרח;רונית דהן;פנינה אורן;אלי רוזנברג ד'ר;אילנה גנס;ד"ר לייה מורן-גלעד;'***</t>
  </si>
  <si>
    <t>פרופ סלמאן זרקא;לין ששון;שרון אלרעי פרייס;קרן מזרחי;רון קורמוס;נעה טריקי;מיכל כהן1;'***</t>
  </si>
  <si>
    <t>נעה טריקי;פרופ סלמאן זרקא;לין ששון;שרון אלרעי פרייס;קרן מזרחי;רון קורמוס;מיכל כהן1;'***</t>
  </si>
  <si>
    <t>נעה טריקי;ורד עזרא;ז'קלין אילוז;סיגל ליברנט-טאוב ד'ר;הדר אלעד;טל ברגמן-לוי;ענת אליהו - בריאות הנפש;אירית לקסר;דפנה לוי גריאטריה;חיים הופרט;יעל קאלק;ליאור ברק;יפה שמעוני;רן רידניק;מירב יעקובי;פרופ סלמאן זרקא;לין ששון;שרון אלרעי פרייס;קרן מזרחי;יוסי אילוק;עדי אטדגי שיזגל;'s***';שושי גולדברג;b***;שני לוי - סיעוד</t>
  </si>
  <si>
    <t>אילנה גנס;אילנה סטולרמן;רון רביע;שושי גולדברג;***</t>
  </si>
  <si>
    <t>עומרי בודנהיימר;ke***;רועי סינגר;רועי סינגר - בית;איתי חזן;'***';ד'ר רונית רצון;רון מילוא (***)</t>
  </si>
  <si>
    <t>רוחי רוזנברג;טלי ניצני-ביטון;טל וינר שילה;שרון אלרעי פרייס;קרן מזרחי;שני שרביט;שירה חטבי;נעה טריקי;'***</t>
  </si>
  <si>
    <t>נעה טריקי;שרון אלרעי פרייס;קרן מזרחי;דנה נויפלד;סימה ביטון;רון רביע;חיים הופרט;יעל קאלק;חסן אסמעיל;נירית כהן;פנינה אורן;מאיה גולן;'s***</t>
  </si>
  <si>
    <t>אודי קלינר;פרופ' חן שטיין זמיר;פרופ מיכאל גדלביץ;רבקה שפר ד'ר;אולגה ויניצקי;ד"ר סוניה חביב;נטליה בילנקו פרופ' (***);אילנה גנס;רועי סינגר;רועי סינגר - בית;אמיליה אניס</t>
  </si>
  <si>
    <t>אמיליה אניס;מימי שבתאי;דניאל שם-טוב;גידי פרץ;פרופ  שמואל רשפון  יור הועדה;יובל אדמתי;***</t>
  </si>
  <si>
    <t>מירי כהן;אלעד שלזינגר;יובל אדמתי;ליאת שירן;שחר כהן;דן לסרי;***;מירי כהן</t>
  </si>
  <si>
    <t>איזבלה קרקיס ד'ר;***</t>
  </si>
  <si>
    <t>פנינה אורן;דנה נויפלד;סימה ביטון;ליאת שירן;שרון גוטמן;***</t>
  </si>
  <si>
    <t>אילנה גנס;אלעד שלזינגר;ליאת שירן;יובל אדמתי;קרן מזרחי;k***</t>
  </si>
  <si>
    <t>ליאת שירן;עמיר יצחקי;אריאלה אסרף;ינון יוני;נלי קולדנוב;פנינה אורן;וובלו ווסהין;k***</t>
  </si>
  <si>
    <t>איתי חזן;ד"ר ליאור הכט שגיא;רותי ישי;יפית כהן;עופרה חבקין;דן בן חיון;k***</t>
  </si>
  <si>
    <t>אפרת אפללו ד'ר;מירי כהן;שחר כהן;שרון אלרעי פרייס;טל וינר שילה;נרמין ברהום;***</t>
  </si>
  <si>
    <t>איזבלה קרקיס ד'ר;אמיליה אניס;אסתר צוקרמן ד'ר;אפרת אפללו ד'ר;'ד'ר עמי זינגר';דניאל שם-טוב;ד'ר דינה צימרמן;מיכל גולדברג;עמיהוד זינגר;עמיר יצחקי;קרן מזרחי;רון רביע;רונית אנדוולט;***רותי ישי;שלמה אלמשנו;אביבה אוליאל;אורית אלקסלסי;אריאלה אסרף;חביבה חטוקה;טובה ידגרוב;יפית כהן;מורן משה;מימי שבתאי;מירי יהודה;קרולין פרח;רונית דהן;פנינה אורן;אלי רוזנברג ד'ר;***אילנה גנס;דר' דינה רחל צימרמן (***;ליאת שירן;אילנה סטולרמן;כרמית ספרא;מורן בלייכפלד מגנאזי;'***' (***רועי סינגר;מאי אשכנזי;***;אורן כתבי ד''ר;'***פאני לוי (***);נדא עליאן;***;רועי סינגר - בית;תמר ברמן;e***דורית יצחקי;t***</t>
  </si>
  <si>
    <t>שרון אלרעי פרייס;קרן מזרחי;פרופ סלמאן זרקא;לין ששון;מאיר עזרא - רופא ילדים;דר צחי גרוסמן  יור איגוד רופאי הילדים;פרופ  אלי סומך  וולפסון;מיכל שטיין;אפרת ברון הרלב ד'ר - שניידר - מנהלת לשכה;***נעה טריקי;h***סיגל ליברנט-טאוב ד'ר</t>
  </si>
  <si>
    <t>נעה טריקי;שרון אלרעי פרייס;קרן מזרחי;פרופ סלמאן זרקא;לין ששון;אשר שלמון;יובל בן הרוש - מכלול תעופה;מיכל גולדברג;***;טלי דהן;רון קורמוס;'s***</t>
  </si>
  <si>
    <t>שרון אלרעי פרייס;קרן מזרחי;דנה נויפלד;מרטין סינר;פנינה אורן;קרולין פרח;מאיה גולן;שרון גוטמן;נעה טריקי;'s***.';שני שרביט;שירה חטבי</t>
  </si>
  <si>
    <t>***;רותי ישי;יפית כהן;אמיליה אניס;מימי שבתאי;אורן כתבי ד''ר;***</t>
  </si>
  <si>
    <t>ד"ר ליאור הכט שגיא;'***';מיכל שטיין;מאיר עזרא - רופא ילדים;דר צחי גרוסמן  יור איגוד רופאי הילדים;ed***</t>
  </si>
  <si>
    <t>איתי חזן;רועי סינגר;רועי סינגר - בית;נתי ברוקס;r***</t>
  </si>
  <si>
    <t>ליאת שירן;'n***</t>
  </si>
  <si>
    <t>אמיליה אניס;מימי שבתאי;רון רביע;רונית דהן;יפית יצחקי;בלה אלרן;אורית אלקסלסי;אילנה גנס;לימור פרידנזון צוק  ראש מדור אפידמיולוגיה ענף בריאות הצבא;'***</t>
  </si>
  <si>
    <t>נעה טריקי;'Ir***';שרון אלרעי פרייס;קרן מזרחי;רונית אנדוולט;מורן משה;פנינה אורן;קרולין פרח;שרון גוטמן;מאיה גולן</t>
  </si>
  <si>
    <t>קרן מזרחי;שרון אלרעי פרייס;דר צחי גרוסמן  יור איגוד רופאי הילדים;לין ששון;מגן ישראל;מילנה קטנוב;דר מיכל שטיין;m***;פרופ סלמאן זרקא;נעה טריקי;פרופ  אלי סומך  וולפסון</t>
  </si>
  <si>
    <t>שרון אלרעי פרייס;קרן מזרחי;פרופ סלמאן זרקא;לין ששון;אילנה גנס;מיכל גולדברג;רחלי דהן;טל פוקס;דניאל שגיא;טלי דהן;r***;רון קורמוס;שרון קרביצקי;נעה טריקי;מיכל כהן1;יוסי אילוק;עדי אטדגי שיזגל;ורד עזרא;ז'קלין אילוז;מילנה קטנוב;שגית ארבל-אלון;הדר אלעד;Sagita;אורלי גרינפלד</t>
  </si>
  <si>
    <t>***;מיכל גולדברג;רחלי דהן;אילנה גנס;ליאת שירן;מגן ישראל;פרופ סלמאן זרקא</t>
  </si>
  <si>
    <t>Gili.Regev;אילנה גנס***</t>
  </si>
  <si>
    <t>ליאת שירן;יובל אדמתי;***;אילנה גנס</t>
  </si>
  <si>
    <t>עומרי בודנהיימר;***;רועי סינגר;רועי סינגר - בית;איתי חזן;'***';ד'ר רונית רצון;רון מילוא (***;רון מילוא (r***</t>
  </si>
  <si>
    <t>פנינה אורן;k***</t>
  </si>
  <si>
    <t>***;ברק שוקרון;אלעד שלזינגר;רועי סינגר;רועי סינגר - בית;***</t>
  </si>
  <si>
    <t>אמיליה אניס;מימי שבתאי;איזבלה קרקיס ד'ר;רוסלן גוסינוב;רבקה ריץ;k***</t>
  </si>
  <si>
    <t>טלי דהן;רון קורמוס;מיכל כהן1;נעה טריקי;שרון אלרעי פרייס;קרן מזרחי;shimrit;לין ששון;מיכל מנשה;***;אפרת אפללו ד'ר;מיכל גולדברג;דניאל שגיא</t>
  </si>
  <si>
    <t>מירי כהן;אלעד שלזינגר;יובל אדמתי;ליאת שירן;שחר כהן;דן לסרי;***</t>
  </si>
  <si>
    <t>עמיר יצחקי;אריאלה אסרף;פנינה אורן;ליאת שירן;דנה נויפלד;סימה ביטון;מיכל גולדברג;רחלי דהן;יובל אדמתי;פרופ' חן שטיין זמיר;סמדר לוי;אודי קלינר;רינת גינדיל;רבקה שפר ד'ר;איריס גמזו כהן;ינון יוני;k***רופ מיכאל גדלביץ;חנה טורג'מן;דליה מונטיצ'לו;ד"ר סוניה חביב;אולגה ויניצקי;נטליה בילנקו פרופ' (***;נורית סבג ווקנין;קמיאל גוטמן פרץ;לשכת רופאת המחוז ירושלים;נלי קולדנוב</t>
  </si>
  <si>
    <t>יובל - מכלול תעופה במשל'ט הקורונה;ליאת שירן;'***</t>
  </si>
  <si>
    <t>שני שרביט;שירה חטבי;חיים הופרט;יעל קאלק;רותי ישי;יפית כהן;'***;רון רביע;רונית דהן;רחלי מנדלוביץ;ליאת שירן;***אורן פרלסמן;אדוה קליין;***;אורית אפרתי-לב;גלית עבוד;ורד מרום;רונה קייזר;גלית שמש;אהוד זלצמן</t>
  </si>
  <si>
    <t>ליאת שירן;k***</t>
  </si>
  <si>
    <t>***;ד'ר רונית רצון;נגה ארבל;עומרי בודנהיימר***';אילנה גנס;איתי חזן;ערן זליגמן;***ליטל קינן בוקר;נדיה פקורובסקי</t>
  </si>
  <si>
    <t>דנה נויפלד;שרון גוטמן;פנינה אורן;רון רביע;ינון יוני;נלי קולדנוב;ליאת שירן;k***</t>
  </si>
  <si>
    <t>אפרת אפללו ד'ר;אילנה גנס;פרופ' זהר מור;'z***</t>
  </si>
  <si>
    <t>מרים יוספין;טלי לוי מחשוב;רותי רוזנטל;פרופ' חן שטיין זמיר;סמדר לוי;אודי קלינר;רינת גינדיל;רבקה שפר ד'ר;איריס גמזו כהן;פרופ מיכאל גדלביץ;חנה טורג'מן;דליה מונטיצ'לו;ד"ר סוניה חביב;k***רחלי מנדלוביץ;אלעד שלזינגר;אולגה ויניצקי;נטליה בילנקו פרופ' (***);נורית סבג ווקנין;קמיאל גוטמן פרץ;איתי חזן;ליאת שירן;לשכת רופאת המחוז ירושלים;דר יוני דובנוב;m***</t>
  </si>
  <si>
    <t>רון רביע;רונית דהן;נועה סלע;אלעד שלזינגר;ברק שוקרון;'m***</t>
  </si>
  <si>
    <t>שרון אלרעי פרייס;קרן מזרחי;אילנה גנס;אשי שלמון;אשר שלמון;יובל בן הרוש;יובל - מכלול תעופה במשל'ט הקורונה;***מיכל גולדברג;דנה נויפלד;אסתי ורהפטיג-בס;יוסי אילוק;אלעד גודינגר;נרמין ברהום;טל פוקס;טל פוקס;טל וינר שילה;דניאל שגיא;מירה רווה;***</t>
  </si>
  <si>
    <t>אורי גולדשטיין;אוריה כהן;איילת גרינבאום אריזון;אלה גאון;אסנת לוקסנבורג ד'ר;אסתי שלי;אשר שלמון;בעז לב;ד"ר דגן דודו;דליה גרוס הייזלר;דן לסרי;דנה נויפלד;ז'קלין אילוז;'***;ד"ר הגר מזרחי;'רון צור - ספארקס';ורד מדמון קויתי;חטיבת הרפואה;חיים הופרט;חסן אסמעיל;טליה (טובה) נחמני;'אילן רם';יעל כהן -חטיבת הרפואה;יעל קאלק;יפה שמעוני;יפעת כהן;ירון 'פרופ. ניב;ליאור ברק;הגר מזרחי;לשכת משנה למנכ'ל;מאיה גולן;מוריה כהן;מורן אלול;מחלקה משפטית;מיטל אייל;מיטל סיון;מיכל מנשה;מירב יעקובי;מירי כהן;נירית כהן;נעה טריקי;סיגלית טל-מור;ספי מנדלוביץ;ענת דניאלי לב;קרן מזרחי;ראש חטיבת המרכזים הרפואיים הממשלתיים;רוחמה אמור;רונה קייזר;רן רידניק;שושי גולדברג;שני לוי - סיעוד;שני שרביט;שרון אלרעי פרייס;אורית זרגרי;שרה שטרייספלד;רחל יונה</t>
  </si>
  <si>
    <t>גלית עבוד;אורית אפרתי-לב;איזבלה קרקיס ד'ר;אמיליה אניס;אסתר צוקרמן ד'ר;אפרת אפללו ד'ר;'ד'ר עמי זינגר';דניאל שם-טוב;ד'ר דינה צימרמן;מיכל גולדברג;עמיהוד זינגר;עמיר יצחקי;קרן מזרחי;ליאת שירן;רון רביע;רונית אנדוולט;***רותי ישי;שלמה אלמשנו;אביבה אוליאל;אורית אלקסלסי;אריאלה אסרף;חביבה חטוקה;טובה ידגרוב;יפית כהן;מורן משה;מימי שבתאי;מירי יהודה;קרולין פרח;רונית דהן;פנינה אורן;אלי רוזנברג ד'ר;***אילנה גנס;דר' דינה רחל צימרמן ***;אילנה סטולרמן;ro***</t>
  </si>
  <si>
    <t>רותי ישי;יפית כהן;"עתיד חדש - אחוזת יחדיו;l***</t>
  </si>
  <si>
    <t>אשר שלמון;יובל בן הרוש - מכלול תעופה;מיכל גולדברג;שרון אלרעי פרייס;קרן מזרחי;פרופ סלמאן זרקא;לין ששון;ניקה קופטייבסקי;שובל מידן;שובל מידן;רון קורמוס;מיכל כהן1;***;טלי דהן;נעה טריקי;שחר כהן</t>
  </si>
  <si>
    <t>ברק שוקרון;***</t>
  </si>
  <si>
    <t>אהוד זלצמן;ברק שוקרון;'***</t>
  </si>
  <si>
    <t>***';ד'ר רונית רצון</t>
  </si>
  <si>
    <t>ספי מנדלוביץ;מיטל אייל;חסן אסמעיל;נירית כהן;שני שרביט;שירה חטבי;אורית אפרתי-לב;גלית עבוד;רותי ישי;יפית כהן;"עתיד חדש - אחוזת יחדיו;l***;ליאת שירן;רון רביע;***אפרת רורמן;חיים הופרט;יעל קאלק</t>
  </si>
  <si>
    <t>פרופ סלמאן זרקא;לין ששון;אשר שלמון;יובל בן הרוש - מכלול תעופה;שרון אלרעי פרייס;קרן מזרחי;מיכל גולדברג;נעה טריקי;***</t>
  </si>
  <si>
    <t>פרופ סלמאן זרקא;רונה קייזר;רוחמה אמור;רחלי מנדלוביץ;אילנה גנס;'l***;צפריר שרעבי;ראובן אליהו</t>
  </si>
  <si>
    <t>נעה טריקי;שרה שטרייספלד;ורד מדמון קויתי;אורית זרגרי;רחל יונה;שני שרביט;שירה חטבי;אורי גולדשטיין;אוריה כהן;איילת גרינבאום אריזון;אלה גאון;אסנת לוקסנבורג ד'ר;אסתי שלי;אשר שלמון;בעז לב;ד"ר הגר מזרחי;ד"ר דגן דודו;דליה גרוס הייזלר;דן לסרי;דנה נויפלד;ז'קלין אילוז;חטיבת הרפואה;חיים הופרט;חסן אסמעיל;טליה (טובה) נחמני;***;'רון צור - ספארקס';יעל כהן -חטיבת הרפואה;יעל קאלק;יפה שמעוני;יפעת כהן;ירון 'פרופ. ניב;ליאור ברק;לשכת משנה למנכ'ל;מאיה גולן;מוריה כהן;מורן אלול;מחלקה משפטית;מיטל אייל;מיטל סיון;מיכל מנשה;מירב יעקובי;מירי כהן;נירית כהן;סיגלית טל-מור;ספי מנדלוביץ;ענת דניאלי לב;קרן מזרחי;ראש חטיבת המרכזים הרפואיים הממשלתיים;רוחמה אמור;רונה קייזר;רן רידניק;שושי גולדברג;שני לוי - סיעוד;שרון אלרעי פרייס</t>
  </si>
  <si>
    <t>אפרת אפללו ד'ר;שרון אלרעי פרייס;קרן מזרחי;חיים הופרט;יעל קאלק;נעה טריקי;אדוה קליין;יהודה צוראל;נועה סלע;לנה נטפוב ד'ר;עמיר יצחקי;איתן גברון;***מיכל גולדברג;מאיה גולן;ד'ר דן דקל;חגית דומב ד'ר;דנה נויפלד;'s***;רן זוסמן;e***נועה שר;תמר ברמן;עירית הן;ליאת שירן;***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</si>
</sst>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2"/>
      <color theme="1"/>
      <name val="Arial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</border>
    <border>
      <left/>
      <right/>
      <top/>
      <bottom style="thick">
        <color theme="4" tint="0.49998"/>
      </bottom>
    </border>
    <border>
      <left/>
      <right/>
      <top/>
      <bottom style="medium">
        <color theme="4" tint="0.39998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/>
      <right/>
      <top/>
      <bottom style="double">
        <color rgb="FFFF8001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 style="thin">
        <color theme="4"/>
      </top>
      <bottom style="double">
        <color theme="4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</borders>
  <cellStyleXfs count="6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0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0" fillId="10" borderId="0" applyNumberFormat="0" applyBorder="0" applyAlignment="0" applyProtection="0"/>
    <xf numFmtId="0" fontId="0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0" fillId="14" borderId="0" applyNumberFormat="0" applyBorder="0" applyAlignment="0" applyProtection="0"/>
    <xf numFmtId="0" fontId="0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0" fillId="18" borderId="0" applyNumberFormat="0" applyBorder="0" applyAlignment="0" applyProtection="0"/>
    <xf numFmtId="0" fontId="0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0" fillId="22" borderId="0" applyNumberFormat="0" applyBorder="0" applyAlignment="0" applyProtection="0"/>
    <xf numFmtId="0" fontId="0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0" fillId="26" borderId="0" applyNumberFormat="0" applyBorder="0" applyAlignment="0" applyProtection="0"/>
    <xf numFmtId="0" fontId="0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0" fillId="30" borderId="0" applyNumberFormat="0" applyBorder="0" applyAlignment="0" applyProtection="0"/>
    <xf numFmtId="0" fontId="0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/>
    <xf numFmtId="0" fontId="18" fillId="0" borderId="0" xfId="0" applyFont="1" applyAlignment="1">
      <alignment wrapText="1"/>
    </xf>
    <xf numFmtId="0" fontId="18" fillId="0" borderId="0" xfId="0" applyFont="1" applyFill="1"/>
    <xf numFmtId="0" fontId="18" fillId="0" borderId="0" xfId="0" applyFont="1" applyBorder="1"/>
    <xf numFmtId="0" fontId="0" fillId="0" borderId="10" xfId="0" applyFont="1" applyBorder="1" applyAlignment="1">
      <alignment/>
    </xf>
    <xf numFmtId="14" fontId="0" fillId="0" borderId="10" xfId="0" applyNumberFormat="1" applyFont="1" applyBorder="1" applyAlignment="1">
      <alignment/>
    </xf>
    <xf numFmtId="21" fontId="0" fillId="0" borderId="10" xfId="0" applyNumberFormat="1" applyFont="1" applyBorder="1" applyAlignment="1">
      <alignment/>
    </xf>
    <xf numFmtId="0" fontId="0" fillId="0" borderId="10" xfId="0" applyFont="1" applyFill="1" applyBorder="1" applyAlignment="1">
      <alignment/>
    </xf>
    <xf numFmtId="14" fontId="0" fillId="0" borderId="10" xfId="0" applyNumberFormat="1" applyFont="1" applyFill="1" applyBorder="1" applyAlignment="1">
      <alignment/>
    </xf>
    <xf numFmtId="21" fontId="0" fillId="0" borderId="10" xfId="0" applyNumberFormat="1" applyFont="1" applyFill="1" applyBorder="1" applyAlignment="1">
      <alignment/>
    </xf>
    <xf numFmtId="0" fontId="0" fillId="0" borderId="10" xfId="0" applyFont="1" applyBorder="1" applyAlignment="1" quotePrefix="1">
      <alignment/>
    </xf>
  </cellXfs>
  <cellStyles count="4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כותרת" xfId="20" builtinId="15"/>
    <cellStyle name="כותרת 1" xfId="21" builtinId="16"/>
    <cellStyle name="כותרת 2" xfId="22" builtinId="17"/>
    <cellStyle name="כותרת 3" xfId="23" builtinId="18"/>
    <cellStyle name="כותרת 4" xfId="24" builtinId="19"/>
    <cellStyle name="טוב" xfId="25" builtinId="26"/>
    <cellStyle name="רע" xfId="26" builtinId="27"/>
    <cellStyle name="ניטראלי" xfId="27" builtinId="28"/>
    <cellStyle name="קלט" xfId="28" builtinId="20"/>
    <cellStyle name="פלט" xfId="29" builtinId="21"/>
    <cellStyle name="חישוב" xfId="30" builtinId="22"/>
    <cellStyle name="תא מקושר" xfId="31" builtinId="24"/>
    <cellStyle name="תא מסומן" xfId="32" builtinId="23"/>
    <cellStyle name="טקסט אזהרה" xfId="33" builtinId="11"/>
    <cellStyle name="הערה" xfId="34" builtinId="10"/>
    <cellStyle name="טקסט הסברי" xfId="35" builtinId="53"/>
    <cellStyle name="סה&quot;כ" xfId="36" builtinId="25"/>
    <cellStyle name="הדגשה1" xfId="37" builtinId="29"/>
    <cellStyle name="20% - הדגשה1" xfId="38" builtinId="30"/>
    <cellStyle name="40% - הדגשה1" xfId="39" builtinId="31"/>
    <cellStyle name="60% - הדגשה1" xfId="40" builtinId="32"/>
    <cellStyle name="הדגשה2" xfId="41" builtinId="33"/>
    <cellStyle name="20% - הדגשה2" xfId="42" builtinId="34"/>
    <cellStyle name="40% - הדגשה2" xfId="43" builtinId="35"/>
    <cellStyle name="60% - הדגשה2" xfId="44" builtinId="36"/>
    <cellStyle name="הדגשה3" xfId="45" builtinId="37"/>
    <cellStyle name="20% - הדגשה3" xfId="46" builtinId="38"/>
    <cellStyle name="40% - הדגשה3" xfId="47" builtinId="39"/>
    <cellStyle name="60% - הדגשה3" xfId="48" builtinId="40"/>
    <cellStyle name="הדגשה4" xfId="49" builtinId="41"/>
    <cellStyle name="20% - הדגשה4" xfId="50" builtinId="42"/>
    <cellStyle name="40% - הדגשה4" xfId="51" builtinId="43"/>
    <cellStyle name="60% - הדגשה4" xfId="52" builtinId="44"/>
    <cellStyle name="הדגשה5" xfId="53" builtinId="45"/>
    <cellStyle name="20% - הדגשה5" xfId="54" builtinId="46"/>
    <cellStyle name="40% - הדגשה5" xfId="55" builtinId="47"/>
    <cellStyle name="60% - הדגשה5" xfId="56" builtinId="48"/>
    <cellStyle name="הדגשה6" xfId="57" builtinId="49"/>
    <cellStyle name="20% - הדגשה6" xfId="58" builtinId="50"/>
    <cellStyle name="40% - הדגשה6" xfId="59" builtinId="51"/>
    <cellStyle name="60% - הדגשה6" xfId="60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calcChain" Target="calcChain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91af4d9-34f7-46aa-8ec8-c102098d448d}">
  <dimension ref="A1:H1530"/>
  <sheetViews>
    <sheetView rightToLeft="1" tabSelected="1" workbookViewId="0" topLeftCell="A1427">
      <selection pane="topLeft" activeCell="A1442" sqref="A1442"/>
    </sheetView>
  </sheetViews>
  <sheetFormatPr defaultColWidth="16.125" defaultRowHeight="15"/>
  <cols>
    <col min="1" max="1" width="60.125" style="2" customWidth="1"/>
    <col min="2" max="2" width="14" style="1" customWidth="1"/>
    <col min="3" max="3" width="12" style="1" customWidth="1"/>
    <col min="4" max="4" width="16.125" style="1"/>
    <col min="5" max="5" width="13.5" style="1" customWidth="1"/>
    <col min="6" max="6" width="16.125" style="1"/>
    <col min="7" max="7" width="47" style="2" customWidth="1"/>
    <col min="8" max="8" width="16.125" style="4"/>
    <col min="9" max="16384" width="16.125" style="1"/>
  </cols>
  <sheetData>
    <row r="1" spans="1:8" ht="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ht="15">
      <c r="A2" s="5" t="s">
        <v>1524</v>
      </c>
      <c r="B2" s="6">
        <v>44501</v>
      </c>
      <c r="C2" s="7">
        <v>0.72916666666666663</v>
      </c>
      <c r="D2" s="6">
        <v>44501</v>
      </c>
      <c r="E2" s="7">
        <v>0.77083333333333337</v>
      </c>
      <c r="F2" s="5" t="s">
        <v>17</v>
      </c>
      <c r="G2" s="5" t="s">
        <v>1711</v>
      </c>
      <c r="H2" s="5"/>
    </row>
    <row r="3" spans="1:8" ht="15">
      <c r="A3" s="5" t="s">
        <v>1533</v>
      </c>
      <c r="B3" s="6">
        <v>44501</v>
      </c>
      <c r="C3" s="7">
        <v>0.5625</v>
      </c>
      <c r="D3" s="6">
        <v>44501</v>
      </c>
      <c r="E3" s="7">
        <v>0.58333333333333337</v>
      </c>
      <c r="F3" s="5"/>
      <c r="G3" s="5"/>
      <c r="H3" s="5"/>
    </row>
    <row r="4" spans="1:8" ht="15">
      <c r="A4" s="5" t="s">
        <v>1534</v>
      </c>
      <c r="B4" s="6">
        <v>44501</v>
      </c>
      <c r="C4" s="7">
        <v>0.85416666666666663</v>
      </c>
      <c r="D4" s="6">
        <v>44501</v>
      </c>
      <c r="E4" s="7">
        <v>0.89583333333333337</v>
      </c>
      <c r="F4" s="5" t="s">
        <v>1535</v>
      </c>
      <c r="G4" s="5" t="s">
        <v>1712</v>
      </c>
      <c r="H4" s="5" t="s">
        <v>10</v>
      </c>
    </row>
    <row r="5" spans="1:8" ht="15">
      <c r="A5" s="5" t="s">
        <v>1537</v>
      </c>
      <c r="B5" s="6">
        <v>44501</v>
      </c>
      <c r="C5" s="7">
        <v>0.47916666666666669</v>
      </c>
      <c r="D5" s="6">
        <v>44501</v>
      </c>
      <c r="E5" s="7">
        <v>0.5</v>
      </c>
      <c r="F5" s="5" t="s">
        <v>17</v>
      </c>
      <c r="G5" s="5" t="s">
        <v>1713</v>
      </c>
      <c r="H5" s="5"/>
    </row>
    <row r="6" spans="1:8" ht="15">
      <c r="A6" s="5" t="s">
        <v>1539</v>
      </c>
      <c r="B6" s="6">
        <v>44501</v>
      </c>
      <c r="C6" s="7">
        <v>0.54166666666666663</v>
      </c>
      <c r="D6" s="6">
        <v>44501</v>
      </c>
      <c r="E6" s="7">
        <v>0.5625</v>
      </c>
      <c r="F6" s="5" t="s">
        <v>17</v>
      </c>
      <c r="G6" s="5" t="s">
        <v>1714</v>
      </c>
      <c r="H6" s="5"/>
    </row>
    <row r="7" spans="1:8" ht="15">
      <c r="A7" s="5" t="s">
        <v>1540</v>
      </c>
      <c r="B7" s="6">
        <v>44501</v>
      </c>
      <c r="C7" s="7">
        <v>0.625</v>
      </c>
      <c r="D7" s="6">
        <v>44501</v>
      </c>
      <c r="E7" s="7">
        <v>0.66666666666666663</v>
      </c>
      <c r="F7" s="5" t="s">
        <v>17</v>
      </c>
      <c r="G7" s="5" t="s">
        <v>1715</v>
      </c>
      <c r="H7" s="5"/>
    </row>
    <row r="8" spans="1:8" ht="15">
      <c r="A8" s="5" t="s">
        <v>1541</v>
      </c>
      <c r="B8" s="6">
        <v>44501</v>
      </c>
      <c r="C8" s="7">
        <v>0.27083333333333331</v>
      </c>
      <c r="D8" s="6">
        <v>44501</v>
      </c>
      <c r="E8" s="7">
        <v>0.29166666666666669</v>
      </c>
      <c r="F8" s="5" t="s">
        <v>17</v>
      </c>
      <c r="G8" s="5" t="s">
        <v>1716</v>
      </c>
      <c r="H8" s="5"/>
    </row>
    <row r="9" spans="1:8" ht="15">
      <c r="A9" s="5" t="s">
        <v>1546</v>
      </c>
      <c r="B9" s="6">
        <v>44501</v>
      </c>
      <c r="C9" s="7">
        <v>0.33333333333333331</v>
      </c>
      <c r="D9" s="6">
        <v>44501</v>
      </c>
      <c r="E9" s="7">
        <v>0.375</v>
      </c>
      <c r="F9" s="5" t="s">
        <v>18</v>
      </c>
      <c r="G9" s="5" t="s">
        <v>1547</v>
      </c>
      <c r="H9" s="5" t="s">
        <v>43</v>
      </c>
    </row>
    <row r="10" spans="1:8" ht="15">
      <c r="A10" s="5" t="s">
        <v>1573</v>
      </c>
      <c r="B10" s="6">
        <v>44501</v>
      </c>
      <c r="C10" s="7">
        <v>0.35416666666666669</v>
      </c>
      <c r="D10" s="6">
        <v>44501</v>
      </c>
      <c r="E10" s="7">
        <v>0.83333333333333337</v>
      </c>
      <c r="F10" s="5"/>
      <c r="G10" s="5"/>
      <c r="H10" s="5"/>
    </row>
    <row r="11" spans="1:8" ht="15">
      <c r="A11" s="5" t="s">
        <v>1573</v>
      </c>
      <c r="B11" s="6">
        <v>44501</v>
      </c>
      <c r="C11" s="7">
        <v>0</v>
      </c>
      <c r="D11" s="6">
        <v>44501</v>
      </c>
      <c r="E11" s="7">
        <v>0.1875</v>
      </c>
      <c r="F11" s="5"/>
      <c r="G11" s="5"/>
      <c r="H11" s="5"/>
    </row>
    <row r="12" spans="1:8" ht="15">
      <c r="A12" s="5" t="s">
        <v>1590</v>
      </c>
      <c r="B12" s="6">
        <v>44501</v>
      </c>
      <c r="C12" s="7">
        <v>0</v>
      </c>
      <c r="D12" s="6">
        <v>44515</v>
      </c>
      <c r="E12" s="7">
        <v>0</v>
      </c>
      <c r="F12" s="5"/>
      <c r="G12" s="5"/>
      <c r="H12" s="5"/>
    </row>
    <row r="13" spans="1:8" ht="15">
      <c r="A13" s="5" t="s">
        <v>1591</v>
      </c>
      <c r="B13" s="6">
        <v>44501</v>
      </c>
      <c r="C13" s="7">
        <v>0.66666666666666663</v>
      </c>
      <c r="D13" s="6">
        <v>44501</v>
      </c>
      <c r="E13" s="7">
        <v>0.70833333333333337</v>
      </c>
      <c r="F13" s="5" t="s">
        <v>18</v>
      </c>
      <c r="G13" s="5" t="s">
        <v>1592</v>
      </c>
      <c r="H13" s="5" t="s">
        <v>43</v>
      </c>
    </row>
    <row r="14" spans="1:8" ht="15">
      <c r="A14" s="5" t="e">
        <f>---מבוטל------שיחה עם המקביל של שרון ברוסייה (תואם עם אשי)</f>
        <v>#NAME?</v>
      </c>
      <c r="B14" s="6">
        <v>44501</v>
      </c>
      <c r="C14" s="7">
        <v>0.70833333333333337</v>
      </c>
      <c r="D14" s="6">
        <v>44501</v>
      </c>
      <c r="E14" s="7">
        <v>0.75</v>
      </c>
      <c r="F14" s="5" t="s">
        <v>17</v>
      </c>
      <c r="G14" s="5" t="s">
        <v>1717</v>
      </c>
      <c r="H14" s="5"/>
    </row>
    <row r="15" spans="1:8" ht="15">
      <c r="A15" s="5" t="s">
        <v>1602</v>
      </c>
      <c r="B15" s="6">
        <v>44501</v>
      </c>
      <c r="C15" s="7">
        <v>0.38541666666666669</v>
      </c>
      <c r="D15" s="6">
        <v>44501</v>
      </c>
      <c r="E15" s="7">
        <v>0.41666666666666669</v>
      </c>
      <c r="F15" s="5" t="s">
        <v>9</v>
      </c>
      <c r="G15" s="5" t="s">
        <v>1718</v>
      </c>
      <c r="H15" s="5" t="s">
        <v>10</v>
      </c>
    </row>
    <row r="16" spans="1:8" ht="15">
      <c r="A16" s="5" t="s">
        <v>1603</v>
      </c>
      <c r="B16" s="6">
        <v>44501</v>
      </c>
      <c r="C16" s="7">
        <v>0.58333333333333337</v>
      </c>
      <c r="D16" s="6">
        <v>44501</v>
      </c>
      <c r="E16" s="7">
        <v>0.60416666666666663</v>
      </c>
      <c r="F16" s="5" t="s">
        <v>613</v>
      </c>
      <c r="G16" s="5" t="s">
        <v>1604</v>
      </c>
      <c r="H16" s="5" t="s">
        <v>85</v>
      </c>
    </row>
    <row r="17" spans="1:8" ht="15">
      <c r="A17" s="5" t="s">
        <v>1609</v>
      </c>
      <c r="B17" s="6">
        <v>44501</v>
      </c>
      <c r="C17" s="7">
        <v>0.875</v>
      </c>
      <c r="D17" s="6">
        <v>44501</v>
      </c>
      <c r="E17" s="7">
        <v>0.90625</v>
      </c>
      <c r="F17" s="5" t="s">
        <v>9</v>
      </c>
      <c r="G17" s="5" t="s">
        <v>1719</v>
      </c>
      <c r="H17" s="5" t="s">
        <v>14</v>
      </c>
    </row>
    <row r="18" spans="1:8" ht="15">
      <c r="A18" s="5" t="s">
        <v>1610</v>
      </c>
      <c r="B18" s="6">
        <v>44501</v>
      </c>
      <c r="C18" s="7">
        <v>0.79166666666666663</v>
      </c>
      <c r="D18" s="6">
        <v>44501</v>
      </c>
      <c r="E18" s="7">
        <v>0.85416666666666663</v>
      </c>
      <c r="F18" s="5" t="s">
        <v>640</v>
      </c>
      <c r="G18" s="5" t="s">
        <v>1720</v>
      </c>
      <c r="H18" s="5" t="s">
        <v>1611</v>
      </c>
    </row>
    <row r="19" spans="1:8" ht="15">
      <c r="A19" s="5" t="s">
        <v>1614</v>
      </c>
      <c r="B19" s="6">
        <v>44501</v>
      </c>
      <c r="C19" s="7">
        <v>0</v>
      </c>
      <c r="D19" s="6">
        <v>44502</v>
      </c>
      <c r="E19" s="7">
        <v>0</v>
      </c>
      <c r="F19" s="5" t="s">
        <v>194</v>
      </c>
      <c r="G19" s="5" t="s">
        <v>1721</v>
      </c>
      <c r="H19" s="5"/>
    </row>
    <row r="20" spans="1:8" ht="15">
      <c r="A20" s="5" t="s">
        <v>1635</v>
      </c>
      <c r="B20" s="6">
        <v>44501</v>
      </c>
      <c r="C20" s="7">
        <v>0.3125</v>
      </c>
      <c r="D20" s="6">
        <v>44501</v>
      </c>
      <c r="E20" s="7">
        <v>0.33333333333333331</v>
      </c>
      <c r="F20" s="5" t="s">
        <v>18</v>
      </c>
      <c r="G20" s="5" t="s">
        <v>1636</v>
      </c>
      <c r="H20" s="5" t="s">
        <v>43</v>
      </c>
    </row>
    <row r="21" spans="1:8" ht="15">
      <c r="A21" s="5" t="s">
        <v>1664</v>
      </c>
      <c r="B21" s="6">
        <v>44501</v>
      </c>
      <c r="C21" s="7">
        <v>0.65625</v>
      </c>
      <c r="D21" s="6">
        <v>44501</v>
      </c>
      <c r="E21" s="7">
        <v>0.67708333333333337</v>
      </c>
      <c r="F21" s="5" t="s">
        <v>9</v>
      </c>
      <c r="G21" s="5" t="s">
        <v>1722</v>
      </c>
      <c r="H21" s="5" t="s">
        <v>10</v>
      </c>
    </row>
    <row r="22" spans="1:8" ht="15">
      <c r="A22" s="5" t="s">
        <v>1697</v>
      </c>
      <c r="B22" s="6">
        <v>44501</v>
      </c>
      <c r="C22" s="7">
        <v>0.29166666666666669</v>
      </c>
      <c r="D22" s="6">
        <v>44501</v>
      </c>
      <c r="E22" s="7">
        <v>0.3125</v>
      </c>
      <c r="F22" s="5"/>
      <c r="G22" s="5"/>
      <c r="H22" s="5"/>
    </row>
    <row r="23" spans="1:8" s="3" customFormat="1" ht="15">
      <c r="A23" s="8" t="s">
        <v>8</v>
      </c>
      <c r="B23" s="9">
        <v>44502</v>
      </c>
      <c r="C23" s="10">
        <v>0.41666666666666669</v>
      </c>
      <c r="D23" s="9">
        <v>44502</v>
      </c>
      <c r="E23" s="10">
        <v>0.44791666666666669</v>
      </c>
      <c r="F23" s="8" t="s">
        <v>9</v>
      </c>
      <c r="G23" s="8" t="s">
        <v>1723</v>
      </c>
      <c r="H23" s="8" t="s">
        <v>10</v>
      </c>
    </row>
    <row r="24" spans="1:8" ht="15">
      <c r="A24" s="5" t="s">
        <v>1049</v>
      </c>
      <c r="B24" s="6">
        <v>44502</v>
      </c>
      <c r="C24" s="7">
        <v>0.45833333333333331</v>
      </c>
      <c r="D24" s="6">
        <v>44502</v>
      </c>
      <c r="E24" s="7">
        <v>0.5</v>
      </c>
      <c r="F24" s="5" t="s">
        <v>271</v>
      </c>
      <c r="G24" s="5" t="s">
        <v>1724</v>
      </c>
      <c r="H24" s="5" t="s">
        <v>1050</v>
      </c>
    </row>
    <row r="25" spans="1:8" ht="15">
      <c r="A25" s="5" t="s">
        <v>1495</v>
      </c>
      <c r="B25" s="6">
        <v>44502</v>
      </c>
      <c r="C25" s="7">
        <v>0.89583333333333337</v>
      </c>
      <c r="D25" s="6">
        <v>44502</v>
      </c>
      <c r="E25" s="7">
        <v>0.91666666666666663</v>
      </c>
      <c r="F25" s="5" t="s">
        <v>9</v>
      </c>
      <c r="G25" s="5" t="s">
        <v>1725</v>
      </c>
      <c r="H25" s="5" t="s">
        <v>10</v>
      </c>
    </row>
    <row r="26" spans="1:8" ht="15">
      <c r="A26" s="5" t="s">
        <v>1496</v>
      </c>
      <c r="B26" s="6">
        <v>44502</v>
      </c>
      <c r="C26" s="7">
        <v>0.85416666666666663</v>
      </c>
      <c r="D26" s="6">
        <v>44502</v>
      </c>
      <c r="E26" s="7">
        <v>0.89583333333333337</v>
      </c>
      <c r="F26" s="5" t="s">
        <v>70</v>
      </c>
      <c r="G26" s="5" t="s">
        <v>1497</v>
      </c>
      <c r="H26" s="5"/>
    </row>
    <row r="27" spans="1:8" ht="15">
      <c r="A27" s="5" t="s">
        <v>1499</v>
      </c>
      <c r="B27" s="6">
        <v>44502</v>
      </c>
      <c r="C27" s="7">
        <v>0.70833333333333337</v>
      </c>
      <c r="D27" s="6">
        <v>44502</v>
      </c>
      <c r="E27" s="7">
        <v>0.75</v>
      </c>
      <c r="F27" s="5"/>
      <c r="G27" s="5"/>
      <c r="H27" s="5"/>
    </row>
    <row r="28" spans="1:8" ht="15">
      <c r="A28" s="5" t="s">
        <v>1835</v>
      </c>
      <c r="B28" s="6">
        <v>44502</v>
      </c>
      <c r="C28" s="7">
        <v>0.30208333333333331</v>
      </c>
      <c r="D28" s="6">
        <v>44502</v>
      </c>
      <c r="E28" s="7">
        <v>0.32291666666666669</v>
      </c>
      <c r="F28" s="5" t="s">
        <v>18</v>
      </c>
      <c r="G28" s="5" t="s">
        <v>1726</v>
      </c>
      <c r="H28" s="5"/>
    </row>
    <row r="29" spans="1:8" ht="15">
      <c r="A29" s="5" t="s">
        <v>1530</v>
      </c>
      <c r="B29" s="6">
        <v>44502</v>
      </c>
      <c r="C29" s="7">
        <v>0.5</v>
      </c>
      <c r="D29" s="6">
        <v>44502</v>
      </c>
      <c r="E29" s="7">
        <v>0.54166666666666663</v>
      </c>
      <c r="F29" s="5" t="s">
        <v>18</v>
      </c>
      <c r="G29" s="5" t="s">
        <v>1727</v>
      </c>
      <c r="H29" s="5" t="s">
        <v>85</v>
      </c>
    </row>
    <row r="30" spans="1:8" ht="15">
      <c r="A30" s="5" t="s">
        <v>1532</v>
      </c>
      <c r="B30" s="6">
        <v>44502</v>
      </c>
      <c r="C30" s="7">
        <v>0.54166666666666663</v>
      </c>
      <c r="D30" s="6">
        <v>44502</v>
      </c>
      <c r="E30" s="7">
        <v>0.58333333333333337</v>
      </c>
      <c r="F30" s="5" t="s">
        <v>37</v>
      </c>
      <c r="G30" s="5" t="s">
        <v>1728</v>
      </c>
      <c r="H30" s="5" t="s">
        <v>39</v>
      </c>
    </row>
    <row r="31" spans="1:8" ht="15">
      <c r="A31" s="5" t="s">
        <v>1544</v>
      </c>
      <c r="B31" s="6">
        <v>44502</v>
      </c>
      <c r="C31" s="7">
        <v>0.58333333333333337</v>
      </c>
      <c r="D31" s="6">
        <v>44502</v>
      </c>
      <c r="E31" s="7">
        <v>0.625</v>
      </c>
      <c r="F31" s="5" t="s">
        <v>17</v>
      </c>
      <c r="G31" s="5" t="s">
        <v>1729</v>
      </c>
      <c r="H31" s="5" t="s">
        <v>1545</v>
      </c>
    </row>
    <row r="32" spans="1:8" ht="15">
      <c r="A32" s="5" t="s">
        <v>1548</v>
      </c>
      <c r="B32" s="6">
        <v>44502</v>
      </c>
      <c r="C32" s="7">
        <v>0.35416666666666669</v>
      </c>
      <c r="D32" s="6">
        <v>44502</v>
      </c>
      <c r="E32" s="7">
        <v>0.4375</v>
      </c>
      <c r="F32" s="5" t="s">
        <v>17</v>
      </c>
      <c r="G32" s="5" t="s">
        <v>194</v>
      </c>
      <c r="H32" s="5"/>
    </row>
    <row r="33" spans="1:8" ht="15">
      <c r="A33" s="5" t="s">
        <v>1552</v>
      </c>
      <c r="B33" s="6">
        <v>44502</v>
      </c>
      <c r="C33" s="7">
        <v>0.76041666666666663</v>
      </c>
      <c r="D33" s="6">
        <v>44502</v>
      </c>
      <c r="E33" s="7">
        <v>0.80208333333333337</v>
      </c>
      <c r="F33" s="5" t="s">
        <v>53</v>
      </c>
      <c r="G33" s="5" t="s">
        <v>1553</v>
      </c>
      <c r="H33" s="5" t="s">
        <v>1554</v>
      </c>
    </row>
    <row r="34" spans="1:8" ht="15">
      <c r="A34" s="5" t="s">
        <v>1560</v>
      </c>
      <c r="B34" s="6">
        <v>44502</v>
      </c>
      <c r="C34" s="7">
        <v>0.5</v>
      </c>
      <c r="D34" s="6">
        <v>44502</v>
      </c>
      <c r="E34" s="7">
        <v>0.54166666666666663</v>
      </c>
      <c r="F34" s="5"/>
      <c r="G34" s="5"/>
      <c r="H34" s="5" t="s">
        <v>1561</v>
      </c>
    </row>
    <row r="35" spans="1:8" ht="15">
      <c r="A35" s="5" t="s">
        <v>1565</v>
      </c>
      <c r="B35" s="6">
        <v>44502</v>
      </c>
      <c r="C35" s="7">
        <v>0.625</v>
      </c>
      <c r="D35" s="6">
        <v>44502</v>
      </c>
      <c r="E35" s="7">
        <v>0.64583333333333337</v>
      </c>
      <c r="F35" s="5"/>
      <c r="G35" s="5"/>
      <c r="H35" s="5"/>
    </row>
    <row r="36" spans="1:8" ht="15">
      <c r="A36" s="5" t="s">
        <v>1573</v>
      </c>
      <c r="B36" s="6">
        <v>44502</v>
      </c>
      <c r="C36" s="7">
        <v>0.35416666666666669</v>
      </c>
      <c r="D36" s="6">
        <v>44502</v>
      </c>
      <c r="E36" s="7">
        <v>0.79166666666666663</v>
      </c>
      <c r="F36" s="5"/>
      <c r="G36" s="5"/>
      <c r="H36" s="5"/>
    </row>
    <row r="37" spans="1:8" ht="15">
      <c r="A37" s="5" t="s">
        <v>1593</v>
      </c>
      <c r="B37" s="6">
        <v>44502</v>
      </c>
      <c r="C37" s="7">
        <v>0.83333333333333337</v>
      </c>
      <c r="D37" s="6">
        <v>44502</v>
      </c>
      <c r="E37" s="7">
        <v>0.875</v>
      </c>
      <c r="F37" s="5" t="s">
        <v>9</v>
      </c>
      <c r="G37" s="5" t="s">
        <v>1730</v>
      </c>
      <c r="H37" s="5" t="s">
        <v>10</v>
      </c>
    </row>
    <row r="38" spans="1:8" ht="15">
      <c r="A38" s="5" t="s">
        <v>1202</v>
      </c>
      <c r="B38" s="6">
        <v>44502</v>
      </c>
      <c r="C38" s="7">
        <v>0.625</v>
      </c>
      <c r="D38" s="6">
        <v>44502</v>
      </c>
      <c r="E38" s="7">
        <v>0.70833333333333337</v>
      </c>
      <c r="F38" s="5" t="s">
        <v>781</v>
      </c>
      <c r="G38" s="5" t="s">
        <v>1731</v>
      </c>
      <c r="H38" s="5"/>
    </row>
    <row r="39" spans="1:8" ht="15">
      <c r="A39" s="5" t="e">
        <f>-מבוטל-----במשלט פ.ע אריק</f>
        <v>#NAME?</v>
      </c>
      <c r="B39" s="6">
        <v>44502</v>
      </c>
      <c r="C39" s="7">
        <v>0.54166666666666663</v>
      </c>
      <c r="D39" s="6">
        <v>44502</v>
      </c>
      <c r="E39" s="7">
        <v>0.58333333333333337</v>
      </c>
      <c r="F39" s="5" t="s">
        <v>17</v>
      </c>
      <c r="G39" s="5" t="s">
        <v>1513</v>
      </c>
      <c r="H39" s="5"/>
    </row>
    <row r="40" spans="1:8" ht="15">
      <c r="A40" s="5" t="s">
        <v>1628</v>
      </c>
      <c r="B40" s="6">
        <v>44502</v>
      </c>
      <c r="C40" s="7">
        <v>0.80208333333333337</v>
      </c>
      <c r="D40" s="6">
        <v>44502</v>
      </c>
      <c r="E40" s="7">
        <v>0.84375</v>
      </c>
      <c r="F40" s="5" t="s">
        <v>18</v>
      </c>
      <c r="G40" s="5" t="s">
        <v>1732</v>
      </c>
      <c r="H40" s="5" t="s">
        <v>43</v>
      </c>
    </row>
    <row r="41" spans="1:8" ht="15">
      <c r="A41" s="5" t="s">
        <v>1635</v>
      </c>
      <c r="B41" s="6">
        <v>44502</v>
      </c>
      <c r="C41" s="7">
        <v>0.3125</v>
      </c>
      <c r="D41" s="6">
        <v>44502</v>
      </c>
      <c r="E41" s="7">
        <v>0.33333333333333331</v>
      </c>
      <c r="F41" s="5" t="s">
        <v>18</v>
      </c>
      <c r="G41" s="5" t="s">
        <v>1636</v>
      </c>
      <c r="H41" s="5" t="s">
        <v>43</v>
      </c>
    </row>
    <row r="42" spans="1:8" ht="15">
      <c r="A42" s="5" t="s">
        <v>1697</v>
      </c>
      <c r="B42" s="6">
        <v>44502</v>
      </c>
      <c r="C42" s="7">
        <v>0.29166666666666669</v>
      </c>
      <c r="D42" s="6">
        <v>44502</v>
      </c>
      <c r="E42" s="7">
        <v>0.3125</v>
      </c>
      <c r="F42" s="5"/>
      <c r="G42" s="5"/>
      <c r="H42" s="5"/>
    </row>
    <row r="43" spans="1:8" ht="15">
      <c r="A43" s="5" t="s">
        <v>1051</v>
      </c>
      <c r="B43" s="6">
        <v>44503</v>
      </c>
      <c r="C43" s="7">
        <v>0.45833333333333331</v>
      </c>
      <c r="D43" s="6">
        <v>44503</v>
      </c>
      <c r="E43" s="7">
        <v>0.5</v>
      </c>
      <c r="F43" s="5" t="s">
        <v>271</v>
      </c>
      <c r="G43" s="5" t="s">
        <v>1724</v>
      </c>
      <c r="H43" s="5" t="s">
        <v>1050</v>
      </c>
    </row>
    <row r="44" spans="1:8" ht="15">
      <c r="A44" s="5" t="s">
        <v>1315</v>
      </c>
      <c r="B44" s="6">
        <v>44503</v>
      </c>
      <c r="C44" s="7">
        <v>0.6875</v>
      </c>
      <c r="D44" s="6">
        <v>44503</v>
      </c>
      <c r="E44" s="7">
        <v>0.72916666666666663</v>
      </c>
      <c r="F44" s="5" t="s">
        <v>17</v>
      </c>
      <c r="G44" s="5" t="s">
        <v>1484</v>
      </c>
      <c r="H44" s="5"/>
    </row>
    <row r="45" spans="1:8" ht="15">
      <c r="A45" s="5" t="s">
        <v>1492</v>
      </c>
      <c r="B45" s="6">
        <v>44503</v>
      </c>
      <c r="C45" s="7">
        <v>0.85416666666666663</v>
      </c>
      <c r="D45" s="6">
        <v>44503</v>
      </c>
      <c r="E45" s="7">
        <v>0.875</v>
      </c>
      <c r="F45" s="5" t="s">
        <v>9</v>
      </c>
      <c r="G45" s="5"/>
      <c r="H45" s="5" t="s">
        <v>10</v>
      </c>
    </row>
    <row r="46" spans="1:8" ht="15">
      <c r="A46" s="5" t="s">
        <v>1493</v>
      </c>
      <c r="B46" s="6">
        <v>44503</v>
      </c>
      <c r="C46" s="7">
        <v>0.77083333333333337</v>
      </c>
      <c r="D46" s="6">
        <v>44503</v>
      </c>
      <c r="E46" s="7">
        <v>0.79166666666666663</v>
      </c>
      <c r="F46" s="5" t="s">
        <v>17</v>
      </c>
      <c r="G46" s="5" t="s">
        <v>1494</v>
      </c>
      <c r="H46" s="5"/>
    </row>
    <row r="47" spans="1:8" ht="15">
      <c r="A47" s="5" t="s">
        <v>1498</v>
      </c>
      <c r="B47" s="6">
        <v>44503</v>
      </c>
      <c r="C47" s="7">
        <v>0.83333333333333337</v>
      </c>
      <c r="D47" s="6">
        <v>44503</v>
      </c>
      <c r="E47" s="7">
        <v>0.85416666666666663</v>
      </c>
      <c r="F47" s="5" t="s">
        <v>17</v>
      </c>
      <c r="G47" s="5" t="s">
        <v>1733</v>
      </c>
      <c r="H47" s="5"/>
    </row>
    <row r="48" spans="1:8" ht="15">
      <c r="A48" s="5" t="s">
        <v>1506</v>
      </c>
      <c r="B48" s="6">
        <v>44503</v>
      </c>
      <c r="C48" s="7">
        <v>0.27083333333333331</v>
      </c>
      <c r="D48" s="6">
        <v>44503</v>
      </c>
      <c r="E48" s="7">
        <v>0.29166666666666669</v>
      </c>
      <c r="F48" s="5" t="s">
        <v>17</v>
      </c>
      <c r="G48" s="5" t="s">
        <v>1716</v>
      </c>
      <c r="H48" s="5"/>
    </row>
    <row r="49" spans="1:8" ht="15">
      <c r="A49" s="5" t="s">
        <v>1512</v>
      </c>
      <c r="B49" s="6">
        <v>44503</v>
      </c>
      <c r="C49" s="7">
        <v>0.66666666666666663</v>
      </c>
      <c r="D49" s="6">
        <v>44503</v>
      </c>
      <c r="E49" s="7">
        <v>0.6875</v>
      </c>
      <c r="F49" s="5" t="s">
        <v>17</v>
      </c>
      <c r="G49" s="5" t="s">
        <v>1513</v>
      </c>
      <c r="H49" s="5" t="s">
        <v>897</v>
      </c>
    </row>
    <row r="50" spans="1:8" ht="15">
      <c r="A50" s="5" t="s">
        <v>1517</v>
      </c>
      <c r="B50" s="6">
        <v>44503</v>
      </c>
      <c r="C50" s="7">
        <v>0.64583333333333337</v>
      </c>
      <c r="D50" s="6">
        <v>44503</v>
      </c>
      <c r="E50" s="7">
        <v>0.66666666666666663</v>
      </c>
      <c r="F50" s="5" t="s">
        <v>17</v>
      </c>
      <c r="G50" s="5" t="s">
        <v>1734</v>
      </c>
      <c r="H50" s="5"/>
    </row>
    <row r="51" spans="1:8" ht="15">
      <c r="A51" s="5" t="s">
        <v>1518</v>
      </c>
      <c r="B51" s="6">
        <v>44503</v>
      </c>
      <c r="C51" s="7">
        <v>0.72916666666666663</v>
      </c>
      <c r="D51" s="6">
        <v>44503</v>
      </c>
      <c r="E51" s="7">
        <v>0.77083333333333337</v>
      </c>
      <c r="F51" s="5" t="s">
        <v>53</v>
      </c>
      <c r="G51" s="5" t="s">
        <v>1519</v>
      </c>
      <c r="H51" s="5" t="s">
        <v>92</v>
      </c>
    </row>
    <row r="52" spans="1:8" ht="15">
      <c r="A52" s="5" t="s">
        <v>1531</v>
      </c>
      <c r="B52" s="6">
        <v>44503</v>
      </c>
      <c r="C52" s="7">
        <v>0.5</v>
      </c>
      <c r="D52" s="6">
        <v>44503</v>
      </c>
      <c r="E52" s="7">
        <v>0.52083333333333337</v>
      </c>
      <c r="F52" s="5" t="s">
        <v>271</v>
      </c>
      <c r="G52" s="5" t="s">
        <v>1735</v>
      </c>
      <c r="H52" s="5" t="s">
        <v>1050</v>
      </c>
    </row>
    <row r="53" spans="1:8" ht="15">
      <c r="A53" s="5" t="s">
        <v>1573</v>
      </c>
      <c r="B53" s="6">
        <v>44503</v>
      </c>
      <c r="C53" s="7">
        <v>0.25</v>
      </c>
      <c r="D53" s="6">
        <v>44503</v>
      </c>
      <c r="E53" s="7">
        <v>0.25</v>
      </c>
      <c r="F53" s="5"/>
      <c r="G53" s="5"/>
      <c r="H53" s="5"/>
    </row>
    <row r="54" spans="1:8" ht="15">
      <c r="A54" s="5" t="s">
        <v>1575</v>
      </c>
      <c r="B54" s="6">
        <v>44503</v>
      </c>
      <c r="C54" s="7">
        <v>0.79166666666666663</v>
      </c>
      <c r="D54" s="6">
        <v>44503</v>
      </c>
      <c r="E54" s="7">
        <v>0.83333333333333337</v>
      </c>
      <c r="F54" s="5" t="s">
        <v>17</v>
      </c>
      <c r="G54" s="5" t="s">
        <v>1716</v>
      </c>
      <c r="H54" s="5" t="s">
        <v>1576</v>
      </c>
    </row>
    <row r="55" spans="1:8" ht="15">
      <c r="A55" s="5" t="s">
        <v>737</v>
      </c>
      <c r="B55" s="6">
        <v>44503</v>
      </c>
      <c r="C55" s="7">
        <v>0.45833333333333331</v>
      </c>
      <c r="D55" s="6">
        <v>44503</v>
      </c>
      <c r="E55" s="7">
        <v>0.54166666666666663</v>
      </c>
      <c r="F55" s="5"/>
      <c r="G55" s="5"/>
      <c r="H55" s="5"/>
    </row>
    <row r="56" spans="1:8" ht="15">
      <c r="A56" s="5" t="s">
        <v>1629</v>
      </c>
      <c r="B56" s="6">
        <v>44503</v>
      </c>
      <c r="C56" s="7">
        <v>0.375</v>
      </c>
      <c r="D56" s="6">
        <v>44503</v>
      </c>
      <c r="E56" s="7">
        <v>0.41666666666666669</v>
      </c>
      <c r="F56" s="5" t="s">
        <v>1043</v>
      </c>
      <c r="G56" s="5" t="s">
        <v>1632</v>
      </c>
      <c r="H56" s="5" t="s">
        <v>1045</v>
      </c>
    </row>
    <row r="57" spans="1:8" ht="15">
      <c r="A57" s="5" t="s">
        <v>1635</v>
      </c>
      <c r="B57" s="6">
        <v>44503</v>
      </c>
      <c r="C57" s="7">
        <v>0.3125</v>
      </c>
      <c r="D57" s="6">
        <v>44503</v>
      </c>
      <c r="E57" s="7">
        <v>0.33333333333333331</v>
      </c>
      <c r="F57" s="5" t="s">
        <v>18</v>
      </c>
      <c r="G57" s="5" t="s">
        <v>1636</v>
      </c>
      <c r="H57" s="5" t="s">
        <v>43</v>
      </c>
    </row>
    <row r="58" spans="1:8" ht="15">
      <c r="A58" s="5" t="s">
        <v>1643</v>
      </c>
      <c r="B58" s="6">
        <v>44503</v>
      </c>
      <c r="C58" s="7">
        <v>0.5625</v>
      </c>
      <c r="D58" s="6">
        <v>44503</v>
      </c>
      <c r="E58" s="7">
        <v>0.64583333333333337</v>
      </c>
      <c r="F58" s="5" t="s">
        <v>1043</v>
      </c>
      <c r="G58" s="5" t="s">
        <v>1736</v>
      </c>
      <c r="H58" s="5" t="s">
        <v>1644</v>
      </c>
    </row>
    <row r="59" spans="1:8" ht="15">
      <c r="A59" s="5" t="s">
        <v>1662</v>
      </c>
      <c r="B59" s="6">
        <v>44503</v>
      </c>
      <c r="C59" s="7">
        <v>0.5</v>
      </c>
      <c r="D59" s="6">
        <v>44503</v>
      </c>
      <c r="E59" s="7">
        <v>0.54166666666666663</v>
      </c>
      <c r="F59" s="5" t="s">
        <v>9</v>
      </c>
      <c r="G59" s="5" t="s">
        <v>1766</v>
      </c>
      <c r="H59" s="5" t="s">
        <v>1663</v>
      </c>
    </row>
    <row r="60" spans="1:8" ht="15">
      <c r="A60" s="5" t="s">
        <v>1665</v>
      </c>
      <c r="B60" s="6">
        <v>44503</v>
      </c>
      <c r="C60" s="7">
        <v>0.33333333333333331</v>
      </c>
      <c r="D60" s="6">
        <v>44503</v>
      </c>
      <c r="E60" s="7">
        <v>0.375</v>
      </c>
      <c r="F60" s="5" t="s">
        <v>9</v>
      </c>
      <c r="G60" s="5" t="s">
        <v>1737</v>
      </c>
      <c r="H60" s="5" t="s">
        <v>10</v>
      </c>
    </row>
    <row r="61" spans="1:8" ht="15">
      <c r="A61" s="5" t="s">
        <v>8</v>
      </c>
      <c r="B61" s="6">
        <v>44504</v>
      </c>
      <c r="C61" s="7">
        <v>0.41666666666666669</v>
      </c>
      <c r="D61" s="6">
        <v>44504</v>
      </c>
      <c r="E61" s="7">
        <v>0.44791666666666669</v>
      </c>
      <c r="F61" s="5" t="s">
        <v>9</v>
      </c>
      <c r="G61" s="8" t="s">
        <v>1723</v>
      </c>
      <c r="H61" s="5" t="s">
        <v>10</v>
      </c>
    </row>
    <row r="62" spans="1:8" ht="15">
      <c r="A62" s="5" t="s">
        <v>1468</v>
      </c>
      <c r="B62" s="6">
        <v>44504</v>
      </c>
      <c r="C62" s="7">
        <v>0.6875</v>
      </c>
      <c r="D62" s="6">
        <v>44504</v>
      </c>
      <c r="E62" s="7">
        <v>0.72916666666666663</v>
      </c>
      <c r="F62" s="5" t="s">
        <v>37</v>
      </c>
      <c r="G62" s="5" t="s">
        <v>1738</v>
      </c>
      <c r="H62" s="5" t="s">
        <v>1469</v>
      </c>
    </row>
    <row r="63" spans="1:8" ht="15">
      <c r="A63" s="5" t="s">
        <v>1474</v>
      </c>
      <c r="B63" s="6">
        <v>44504</v>
      </c>
      <c r="C63" s="7">
        <v>0.375</v>
      </c>
      <c r="D63" s="6">
        <v>44504</v>
      </c>
      <c r="E63" s="7">
        <v>0.40625</v>
      </c>
      <c r="F63" s="5" t="s">
        <v>18</v>
      </c>
      <c r="G63" s="5"/>
      <c r="H63" s="5" t="s">
        <v>149</v>
      </c>
    </row>
    <row r="64" spans="1:8" ht="15">
      <c r="A64" s="5" t="s">
        <v>1475</v>
      </c>
      <c r="B64" s="6">
        <v>44504</v>
      </c>
      <c r="C64" s="7">
        <v>0.875</v>
      </c>
      <c r="D64" s="6">
        <v>44504</v>
      </c>
      <c r="E64" s="7">
        <v>0.91666666666666663</v>
      </c>
      <c r="F64" s="5" t="s">
        <v>17</v>
      </c>
      <c r="G64" s="5" t="s">
        <v>1716</v>
      </c>
      <c r="H64" s="5"/>
    </row>
    <row r="65" spans="1:8" ht="15">
      <c r="A65" s="5" t="s">
        <v>1476</v>
      </c>
      <c r="B65" s="6">
        <v>44504</v>
      </c>
      <c r="C65" s="7">
        <v>0.54166666666666663</v>
      </c>
      <c r="D65" s="6">
        <v>44504</v>
      </c>
      <c r="E65" s="7">
        <v>0.58333333333333337</v>
      </c>
      <c r="F65" s="5" t="s">
        <v>17</v>
      </c>
      <c r="G65" s="5" t="s">
        <v>1739</v>
      </c>
      <c r="H65" s="5"/>
    </row>
    <row r="66" spans="1:8" ht="15">
      <c r="A66" s="5" t="s">
        <v>1486</v>
      </c>
      <c r="B66" s="6">
        <v>44504</v>
      </c>
      <c r="C66" s="7">
        <v>0.45833333333333331</v>
      </c>
      <c r="D66" s="6">
        <v>44504</v>
      </c>
      <c r="E66" s="7">
        <v>0.58333333333333337</v>
      </c>
      <c r="F66" s="5"/>
      <c r="G66" s="5"/>
      <c r="H66" s="5"/>
    </row>
    <row r="67" spans="1:8" ht="15">
      <c r="A67" s="5" t="s">
        <v>1542</v>
      </c>
      <c r="B67" s="6">
        <v>44504</v>
      </c>
      <c r="C67" s="7">
        <v>0.60416666666666663</v>
      </c>
      <c r="D67" s="6">
        <v>44504</v>
      </c>
      <c r="E67" s="7">
        <v>0.875</v>
      </c>
      <c r="F67" s="5" t="s">
        <v>70</v>
      </c>
      <c r="G67" s="5" t="s">
        <v>1740</v>
      </c>
      <c r="H67" s="5" t="s">
        <v>1543</v>
      </c>
    </row>
    <row r="68" spans="1:8" ht="15">
      <c r="A68" s="5" t="s">
        <v>1635</v>
      </c>
      <c r="B68" s="6">
        <v>44504</v>
      </c>
      <c r="C68" s="7">
        <v>0.3125</v>
      </c>
      <c r="D68" s="6">
        <v>44504</v>
      </c>
      <c r="E68" s="7">
        <v>0.33333333333333331</v>
      </c>
      <c r="F68" s="5" t="s">
        <v>18</v>
      </c>
      <c r="G68" s="5" t="s">
        <v>1636</v>
      </c>
      <c r="H68" s="5" t="s">
        <v>43</v>
      </c>
    </row>
    <row r="69" spans="1:8" ht="15">
      <c r="A69" s="5" t="s">
        <v>1650</v>
      </c>
      <c r="B69" s="6">
        <v>44504</v>
      </c>
      <c r="C69" s="7">
        <v>0.45833333333333331</v>
      </c>
      <c r="D69" s="6">
        <v>44504</v>
      </c>
      <c r="E69" s="7">
        <v>0.47916666666666669</v>
      </c>
      <c r="F69" s="5" t="s">
        <v>17</v>
      </c>
      <c r="G69" s="5" t="s">
        <v>1741</v>
      </c>
      <c r="H69" s="5"/>
    </row>
    <row r="70" spans="1:8" ht="15">
      <c r="A70" s="5" t="s">
        <v>1674</v>
      </c>
      <c r="B70" s="6">
        <v>44504</v>
      </c>
      <c r="C70" s="7">
        <v>0.5</v>
      </c>
      <c r="D70" s="6">
        <v>44504</v>
      </c>
      <c r="E70" s="7">
        <v>0.54166666666666663</v>
      </c>
      <c r="F70" s="5" t="s">
        <v>1562</v>
      </c>
      <c r="G70" s="5" t="s">
        <v>1742</v>
      </c>
      <c r="H70" s="5" t="s">
        <v>1675</v>
      </c>
    </row>
    <row r="71" spans="1:8" ht="15">
      <c r="A71" s="5" t="s">
        <v>1691</v>
      </c>
      <c r="B71" s="6">
        <v>44504</v>
      </c>
      <c r="C71" s="7">
        <v>0.54166666666666663</v>
      </c>
      <c r="D71" s="6">
        <v>44504</v>
      </c>
      <c r="E71" s="7">
        <v>0.58333333333333337</v>
      </c>
      <c r="F71" s="5" t="s">
        <v>17</v>
      </c>
      <c r="G71" s="5" t="s">
        <v>1716</v>
      </c>
      <c r="H71" s="5"/>
    </row>
    <row r="72" spans="1:8" ht="15">
      <c r="A72" s="5" t="s">
        <v>1490</v>
      </c>
      <c r="B72" s="6">
        <v>44505</v>
      </c>
      <c r="C72" s="7">
        <v>0.3125</v>
      </c>
      <c r="D72" s="6">
        <v>44505</v>
      </c>
      <c r="E72" s="7">
        <v>0.33333333333333331</v>
      </c>
      <c r="F72" s="5" t="s">
        <v>17</v>
      </c>
      <c r="G72" s="5" t="s">
        <v>1716</v>
      </c>
      <c r="H72" s="5"/>
    </row>
    <row r="73" spans="1:8" ht="15">
      <c r="A73" s="5" t="s">
        <v>1507</v>
      </c>
      <c r="B73" s="6">
        <v>44505</v>
      </c>
      <c r="C73" s="7">
        <v>0.66666666666666663</v>
      </c>
      <c r="D73" s="6">
        <v>44505</v>
      </c>
      <c r="E73" s="7">
        <v>0.70833333333333337</v>
      </c>
      <c r="F73" s="5"/>
      <c r="G73" s="5"/>
      <c r="H73" s="5"/>
    </row>
    <row r="74" spans="1:8" ht="15">
      <c r="A74" s="5" t="s">
        <v>1459</v>
      </c>
      <c r="B74" s="6">
        <v>44506</v>
      </c>
      <c r="C74" s="7">
        <v>0.875</v>
      </c>
      <c r="D74" s="6">
        <v>44506</v>
      </c>
      <c r="E74" s="7">
        <v>0.91666666666666663</v>
      </c>
      <c r="F74" s="5" t="s">
        <v>53</v>
      </c>
      <c r="G74" s="5" t="s">
        <v>1460</v>
      </c>
      <c r="H74" s="5"/>
    </row>
    <row r="75" spans="1:8" ht="15">
      <c r="A75" s="5" t="s">
        <v>8</v>
      </c>
      <c r="B75" s="6">
        <v>44507</v>
      </c>
      <c r="C75" s="7">
        <v>0.41666666666666669</v>
      </c>
      <c r="D75" s="6">
        <v>44507</v>
      </c>
      <c r="E75" s="7">
        <v>0.44791666666666669</v>
      </c>
      <c r="F75" s="5" t="s">
        <v>9</v>
      </c>
      <c r="G75" s="8" t="s">
        <v>1723</v>
      </c>
      <c r="H75" s="5" t="s">
        <v>10</v>
      </c>
    </row>
    <row r="76" spans="1:8" ht="15">
      <c r="A76" s="5" t="s">
        <v>1444</v>
      </c>
      <c r="B76" s="6">
        <v>44507</v>
      </c>
      <c r="C76" s="7">
        <v>0.47916666666666669</v>
      </c>
      <c r="D76" s="6">
        <v>44507</v>
      </c>
      <c r="E76" s="7">
        <v>0.5</v>
      </c>
      <c r="F76" s="5" t="s">
        <v>17</v>
      </c>
      <c r="G76" s="5" t="s">
        <v>1445</v>
      </c>
      <c r="H76" s="5"/>
    </row>
    <row r="77" spans="1:8" ht="15">
      <c r="A77" s="5" t="s">
        <v>1456</v>
      </c>
      <c r="B77" s="6">
        <v>44507</v>
      </c>
      <c r="C77" s="7">
        <v>0.8125</v>
      </c>
      <c r="D77" s="6">
        <v>44507</v>
      </c>
      <c r="E77" s="7">
        <v>0.83333333333333337</v>
      </c>
      <c r="F77" s="5" t="s">
        <v>17</v>
      </c>
      <c r="G77" s="5" t="s">
        <v>194</v>
      </c>
      <c r="H77" s="5"/>
    </row>
    <row r="78" spans="1:8" ht="15">
      <c r="A78" s="5" t="s">
        <v>1461</v>
      </c>
      <c r="B78" s="6">
        <v>44507</v>
      </c>
      <c r="C78" s="7">
        <v>0.83333333333333337</v>
      </c>
      <c r="D78" s="6">
        <v>44507</v>
      </c>
      <c r="E78" s="7">
        <v>0.875</v>
      </c>
      <c r="F78" s="5" t="s">
        <v>1158</v>
      </c>
      <c r="G78" s="5" t="s">
        <v>1462</v>
      </c>
      <c r="H78" s="5" t="s">
        <v>1743</v>
      </c>
    </row>
    <row r="79" spans="1:8" ht="15">
      <c r="A79" s="5" t="s">
        <v>1465</v>
      </c>
      <c r="B79" s="6">
        <v>44507</v>
      </c>
      <c r="C79" s="7">
        <v>0.6875</v>
      </c>
      <c r="D79" s="6">
        <v>44507</v>
      </c>
      <c r="E79" s="7">
        <v>0.70833333333333337</v>
      </c>
      <c r="F79" s="5" t="s">
        <v>17</v>
      </c>
      <c r="G79" s="5" t="s">
        <v>1744</v>
      </c>
      <c r="H79" s="5"/>
    </row>
    <row r="80" spans="1:8" ht="15">
      <c r="A80" s="5" t="s">
        <v>1466</v>
      </c>
      <c r="B80" s="6">
        <v>44507</v>
      </c>
      <c r="C80" s="7">
        <v>0.5</v>
      </c>
      <c r="D80" s="6">
        <v>44507</v>
      </c>
      <c r="E80" s="7">
        <v>0.52083333333333337</v>
      </c>
      <c r="F80" s="5" t="s">
        <v>17</v>
      </c>
      <c r="G80" s="5" t="s">
        <v>1467</v>
      </c>
      <c r="H80" s="5"/>
    </row>
    <row r="81" spans="1:8" ht="15">
      <c r="A81" s="5" t="s">
        <v>737</v>
      </c>
      <c r="B81" s="6">
        <v>44507</v>
      </c>
      <c r="C81" s="7">
        <v>0.45833333333333331</v>
      </c>
      <c r="D81" s="6">
        <v>44507</v>
      </c>
      <c r="E81" s="7">
        <v>0.5</v>
      </c>
      <c r="F81" s="5"/>
      <c r="G81" s="5"/>
      <c r="H81" s="5"/>
    </row>
    <row r="82" spans="1:8" ht="15">
      <c r="A82" s="5" t="s">
        <v>1473</v>
      </c>
      <c r="B82" s="6">
        <v>44507</v>
      </c>
      <c r="C82" s="7">
        <v>0.375</v>
      </c>
      <c r="D82" s="6">
        <v>44507</v>
      </c>
      <c r="E82" s="7">
        <v>0.41666666666666669</v>
      </c>
      <c r="F82" s="5" t="s">
        <v>17</v>
      </c>
      <c r="G82" s="5" t="s">
        <v>1745</v>
      </c>
      <c r="H82" s="5"/>
    </row>
    <row r="83" spans="1:8" ht="15">
      <c r="A83" s="5" t="s">
        <v>1477</v>
      </c>
      <c r="B83" s="6">
        <v>44507</v>
      </c>
      <c r="C83" s="7">
        <v>0.72916666666666663</v>
      </c>
      <c r="D83" s="6">
        <v>44507</v>
      </c>
      <c r="E83" s="7">
        <v>0.76041666666666663</v>
      </c>
      <c r="F83" s="5" t="s">
        <v>53</v>
      </c>
      <c r="G83" s="5" t="s">
        <v>1478</v>
      </c>
      <c r="H83" s="5" t="s">
        <v>92</v>
      </c>
    </row>
    <row r="84" spans="1:8" ht="15">
      <c r="A84" s="5" t="s">
        <v>1479</v>
      </c>
      <c r="B84" s="6">
        <v>44507</v>
      </c>
      <c r="C84" s="7">
        <v>0.64583333333333337</v>
      </c>
      <c r="D84" s="6">
        <v>44507</v>
      </c>
      <c r="E84" s="7">
        <v>0.6875</v>
      </c>
      <c r="F84" s="5" t="s">
        <v>18</v>
      </c>
      <c r="G84" s="5" t="s">
        <v>1746</v>
      </c>
      <c r="H84" s="5" t="s">
        <v>1480</v>
      </c>
    </row>
    <row r="85" spans="1:8" ht="15">
      <c r="A85" s="5" t="s">
        <v>1481</v>
      </c>
      <c r="B85" s="6">
        <v>44507</v>
      </c>
      <c r="C85" s="7">
        <v>0.60416666666666663</v>
      </c>
      <c r="D85" s="6">
        <v>44507</v>
      </c>
      <c r="E85" s="7">
        <v>0.64583333333333337</v>
      </c>
      <c r="F85" s="5" t="s">
        <v>18</v>
      </c>
      <c r="G85" s="5" t="s">
        <v>22</v>
      </c>
      <c r="H85" s="5" t="s">
        <v>23</v>
      </c>
    </row>
    <row r="86" spans="1:8" ht="15">
      <c r="A86" s="5" t="s">
        <v>1491</v>
      </c>
      <c r="B86" s="6">
        <v>44507</v>
      </c>
      <c r="C86" s="7">
        <v>0.70833333333333337</v>
      </c>
      <c r="D86" s="6">
        <v>44507</v>
      </c>
      <c r="E86" s="7">
        <v>0.72916666666666663</v>
      </c>
      <c r="F86" s="5" t="s">
        <v>17</v>
      </c>
      <c r="G86" s="5" t="s">
        <v>482</v>
      </c>
      <c r="H86" s="5"/>
    </row>
    <row r="87" spans="1:8" ht="15">
      <c r="A87" s="5" t="s">
        <v>1520</v>
      </c>
      <c r="B87" s="6">
        <v>44507</v>
      </c>
      <c r="C87" s="7">
        <v>0.45833333333333331</v>
      </c>
      <c r="D87" s="6">
        <v>44507</v>
      </c>
      <c r="E87" s="7">
        <v>0.47916666666666669</v>
      </c>
      <c r="F87" s="5" t="s">
        <v>613</v>
      </c>
      <c r="G87" s="5" t="s">
        <v>1521</v>
      </c>
      <c r="H87" s="5" t="s">
        <v>85</v>
      </c>
    </row>
    <row r="88" spans="1:8" ht="15">
      <c r="A88" s="5" t="s">
        <v>1577</v>
      </c>
      <c r="B88" s="6">
        <v>44507</v>
      </c>
      <c r="C88" s="7">
        <v>0.77083333333333337</v>
      </c>
      <c r="D88" s="6">
        <v>44507</v>
      </c>
      <c r="E88" s="7">
        <v>0.8125</v>
      </c>
      <c r="F88" s="5" t="s">
        <v>17</v>
      </c>
      <c r="G88" s="5" t="s">
        <v>1716</v>
      </c>
      <c r="H88" s="5"/>
    </row>
    <row r="89" spans="1:8" ht="15">
      <c r="A89" s="5" t="s">
        <v>1588</v>
      </c>
      <c r="B89" s="6">
        <v>44507</v>
      </c>
      <c r="C89" s="7">
        <v>0.52083333333333337</v>
      </c>
      <c r="D89" s="6">
        <v>44507</v>
      </c>
      <c r="E89" s="7">
        <v>0.54166666666666663</v>
      </c>
      <c r="F89" s="5" t="s">
        <v>18</v>
      </c>
      <c r="G89" s="5" t="s">
        <v>1589</v>
      </c>
      <c r="H89" s="5" t="s">
        <v>43</v>
      </c>
    </row>
    <row r="90" spans="1:8" ht="15">
      <c r="A90" s="5" t="s">
        <v>1635</v>
      </c>
      <c r="B90" s="6">
        <v>44507</v>
      </c>
      <c r="C90" s="7">
        <v>0.3125</v>
      </c>
      <c r="D90" s="6">
        <v>44507</v>
      </c>
      <c r="E90" s="7">
        <v>0.33333333333333331</v>
      </c>
      <c r="F90" s="5" t="s">
        <v>18</v>
      </c>
      <c r="G90" s="5" t="s">
        <v>1636</v>
      </c>
      <c r="H90" s="5" t="s">
        <v>43</v>
      </c>
    </row>
    <row r="91" spans="1:8" ht="15">
      <c r="A91" s="5" t="s">
        <v>1647</v>
      </c>
      <c r="B91" s="6">
        <v>44507</v>
      </c>
      <c r="C91" s="7">
        <v>0.58333333333333337</v>
      </c>
      <c r="D91" s="6">
        <v>44507</v>
      </c>
      <c r="E91" s="7">
        <v>0.625</v>
      </c>
      <c r="F91" s="5" t="s">
        <v>640</v>
      </c>
      <c r="G91" s="5" t="s">
        <v>1747</v>
      </c>
      <c r="H91" s="5" t="s">
        <v>1648</v>
      </c>
    </row>
    <row r="92" spans="1:8" ht="15">
      <c r="A92" s="5" t="s">
        <v>1654</v>
      </c>
      <c r="B92" s="6">
        <v>44507</v>
      </c>
      <c r="C92" s="7">
        <v>0.35416666666666669</v>
      </c>
      <c r="D92" s="6">
        <v>44507</v>
      </c>
      <c r="E92" s="7">
        <v>0.375</v>
      </c>
      <c r="F92" s="5" t="s">
        <v>17</v>
      </c>
      <c r="G92" s="5" t="s">
        <v>1748</v>
      </c>
      <c r="H92" s="5"/>
    </row>
    <row r="93" spans="1:8" ht="15">
      <c r="A93" s="5" t="s">
        <v>1656</v>
      </c>
      <c r="B93" s="6">
        <v>44507</v>
      </c>
      <c r="C93" s="7">
        <v>0.52083333333333337</v>
      </c>
      <c r="D93" s="6">
        <v>44507</v>
      </c>
      <c r="E93" s="7">
        <v>0.60416666666666663</v>
      </c>
      <c r="F93" s="5" t="s">
        <v>18</v>
      </c>
      <c r="G93" s="5" t="s">
        <v>1657</v>
      </c>
      <c r="H93" s="5" t="s">
        <v>1658</v>
      </c>
    </row>
    <row r="94" spans="1:8" ht="15">
      <c r="A94" s="5" t="s">
        <v>1690</v>
      </c>
      <c r="B94" s="6">
        <v>44507</v>
      </c>
      <c r="C94" s="7">
        <v>0</v>
      </c>
      <c r="D94" s="6">
        <v>44513</v>
      </c>
      <c r="E94" s="7">
        <v>0</v>
      </c>
      <c r="F94" s="5"/>
      <c r="G94" s="5"/>
      <c r="H94" s="5"/>
    </row>
    <row r="95" spans="1:8" ht="15">
      <c r="A95" s="5" t="s">
        <v>11</v>
      </c>
      <c r="B95" s="6">
        <v>44508</v>
      </c>
      <c r="C95" s="7">
        <v>0.625</v>
      </c>
      <c r="D95" s="6">
        <v>44508</v>
      </c>
      <c r="E95" s="7">
        <v>0.6875</v>
      </c>
      <c r="F95" s="5" t="s">
        <v>12</v>
      </c>
      <c r="G95" s="5" t="s">
        <v>1749</v>
      </c>
      <c r="H95" s="5"/>
    </row>
    <row r="96" spans="1:8" ht="15">
      <c r="A96" s="5" t="s">
        <v>1428</v>
      </c>
      <c r="B96" s="6">
        <v>44508</v>
      </c>
      <c r="C96" s="7">
        <v>0.69791666666666663</v>
      </c>
      <c r="D96" s="6">
        <v>44508</v>
      </c>
      <c r="E96" s="7">
        <v>0.71875</v>
      </c>
      <c r="F96" s="5" t="s">
        <v>17</v>
      </c>
      <c r="G96" s="11" t="s">
        <v>1750</v>
      </c>
      <c r="H96" s="5"/>
    </row>
    <row r="97" spans="1:8" ht="15">
      <c r="A97" s="5" t="s">
        <v>1435</v>
      </c>
      <c r="B97" s="6">
        <v>44508</v>
      </c>
      <c r="C97" s="7">
        <v>0.46875</v>
      </c>
      <c r="D97" s="6">
        <v>44508</v>
      </c>
      <c r="E97" s="7">
        <v>0.5</v>
      </c>
      <c r="F97" s="5" t="s">
        <v>9</v>
      </c>
      <c r="G97" s="5" t="s">
        <v>1436</v>
      </c>
      <c r="H97" s="5" t="s">
        <v>10</v>
      </c>
    </row>
    <row r="98" spans="1:8" ht="15">
      <c r="A98" s="5" t="s">
        <v>1440</v>
      </c>
      <c r="B98" s="6">
        <v>44508</v>
      </c>
      <c r="C98" s="7">
        <v>0.52083333333333337</v>
      </c>
      <c r="D98" s="6">
        <v>44508</v>
      </c>
      <c r="E98" s="7">
        <v>0.5625</v>
      </c>
      <c r="F98" s="5" t="s">
        <v>18</v>
      </c>
      <c r="G98" s="5" t="s">
        <v>1441</v>
      </c>
      <c r="H98" s="5" t="s">
        <v>43</v>
      </c>
    </row>
    <row r="99" spans="1:8" ht="15">
      <c r="A99" s="5" t="s">
        <v>1449</v>
      </c>
      <c r="B99" s="6">
        <v>44508</v>
      </c>
      <c r="C99" s="7">
        <v>0.79166666666666663</v>
      </c>
      <c r="D99" s="6">
        <v>44508</v>
      </c>
      <c r="E99" s="7">
        <v>0.83333333333333337</v>
      </c>
      <c r="F99" s="5" t="s">
        <v>17</v>
      </c>
      <c r="G99" s="5" t="s">
        <v>1450</v>
      </c>
      <c r="H99" s="5"/>
    </row>
    <row r="100" spans="1:8" ht="15">
      <c r="A100" s="5" t="s">
        <v>1472</v>
      </c>
      <c r="B100" s="6">
        <v>44508</v>
      </c>
      <c r="C100" s="7">
        <v>0.83333333333333337</v>
      </c>
      <c r="D100" s="6">
        <v>44508</v>
      </c>
      <c r="E100" s="7">
        <v>0.875</v>
      </c>
      <c r="F100" s="5"/>
      <c r="G100" s="5"/>
      <c r="H100" s="5"/>
    </row>
    <row r="101" spans="1:8" ht="15">
      <c r="A101" s="5" t="s">
        <v>1500</v>
      </c>
      <c r="B101" s="6">
        <v>44508</v>
      </c>
      <c r="C101" s="7">
        <v>0.47916666666666669</v>
      </c>
      <c r="D101" s="6">
        <v>44508</v>
      </c>
      <c r="E101" s="7">
        <v>0.52083333333333337</v>
      </c>
      <c r="F101" s="5" t="s">
        <v>18</v>
      </c>
      <c r="G101" s="5" t="s">
        <v>1501</v>
      </c>
      <c r="H101" s="5" t="s">
        <v>1502</v>
      </c>
    </row>
    <row r="102" spans="1:8" ht="15">
      <c r="A102" s="5" t="s">
        <v>1538</v>
      </c>
      <c r="B102" s="6">
        <v>44508</v>
      </c>
      <c r="C102" s="7">
        <v>0.75</v>
      </c>
      <c r="D102" s="6">
        <v>44508</v>
      </c>
      <c r="E102" s="7">
        <v>0.78125</v>
      </c>
      <c r="F102" s="5" t="s">
        <v>18</v>
      </c>
      <c r="G102" s="5" t="s">
        <v>1751</v>
      </c>
      <c r="H102" s="5" t="s">
        <v>43</v>
      </c>
    </row>
    <row r="103" spans="1:8" ht="15">
      <c r="A103" s="5" t="s">
        <v>1572</v>
      </c>
      <c r="B103" s="6">
        <v>44508</v>
      </c>
      <c r="C103" s="7">
        <v>0.875</v>
      </c>
      <c r="D103" s="6">
        <v>44508</v>
      </c>
      <c r="E103" s="7">
        <v>0.91666666666666663</v>
      </c>
      <c r="F103" s="5"/>
      <c r="G103" s="5"/>
      <c r="H103" s="5"/>
    </row>
    <row r="104" spans="1:8" ht="15">
      <c r="A104" s="5" t="s">
        <v>1574</v>
      </c>
      <c r="B104" s="6">
        <v>44508</v>
      </c>
      <c r="C104" s="7">
        <v>0.375</v>
      </c>
      <c r="D104" s="6">
        <v>44508</v>
      </c>
      <c r="E104" s="7">
        <v>0.41666666666666669</v>
      </c>
      <c r="F104" s="5" t="s">
        <v>17</v>
      </c>
      <c r="G104" s="5" t="s">
        <v>1752</v>
      </c>
      <c r="H104" s="5"/>
    </row>
    <row r="105" spans="1:8" ht="15">
      <c r="A105" s="5" t="s">
        <v>1618</v>
      </c>
      <c r="B105" s="6">
        <v>44508</v>
      </c>
      <c r="C105" s="7">
        <v>0.5625</v>
      </c>
      <c r="D105" s="6">
        <v>44508</v>
      </c>
      <c r="E105" s="7">
        <v>0.70833333333333337</v>
      </c>
      <c r="F105" s="5" t="s">
        <v>17</v>
      </c>
      <c r="G105" s="5" t="s">
        <v>1753</v>
      </c>
      <c r="H105" s="5" t="s">
        <v>1619</v>
      </c>
    </row>
    <row r="106" spans="1:8" ht="15">
      <c r="A106" s="5" t="s">
        <v>1635</v>
      </c>
      <c r="B106" s="6">
        <v>44508</v>
      </c>
      <c r="C106" s="7">
        <v>0.3125</v>
      </c>
      <c r="D106" s="6">
        <v>44508</v>
      </c>
      <c r="E106" s="7">
        <v>0.33333333333333331</v>
      </c>
      <c r="F106" s="5" t="s">
        <v>18</v>
      </c>
      <c r="G106" s="5" t="s">
        <v>1636</v>
      </c>
      <c r="H106" s="5" t="s">
        <v>43</v>
      </c>
    </row>
    <row r="107" spans="1:8" ht="15">
      <c r="A107" s="5" t="s">
        <v>1639</v>
      </c>
      <c r="B107" s="6">
        <v>44508</v>
      </c>
      <c r="C107" s="7">
        <v>0.71875</v>
      </c>
      <c r="D107" s="6">
        <v>44508</v>
      </c>
      <c r="E107" s="7">
        <v>0.75</v>
      </c>
      <c r="F107" s="5" t="s">
        <v>18</v>
      </c>
      <c r="G107" s="5" t="s">
        <v>1754</v>
      </c>
      <c r="H107" s="5" t="s">
        <v>43</v>
      </c>
    </row>
    <row r="108" spans="1:8" ht="15">
      <c r="A108" s="5" t="s">
        <v>1642</v>
      </c>
      <c r="B108" s="6">
        <v>44508</v>
      </c>
      <c r="C108" s="7">
        <v>0</v>
      </c>
      <c r="D108" s="6">
        <v>44509</v>
      </c>
      <c r="E108" s="7">
        <v>0</v>
      </c>
      <c r="F108" s="5" t="s">
        <v>1556</v>
      </c>
      <c r="G108" s="5" t="s">
        <v>1755</v>
      </c>
      <c r="H108" s="5"/>
    </row>
    <row r="109" spans="1:8" ht="15">
      <c r="A109" s="5" t="s">
        <v>1664</v>
      </c>
      <c r="B109" s="6">
        <v>44508</v>
      </c>
      <c r="C109" s="7">
        <v>0.65625</v>
      </c>
      <c r="D109" s="6">
        <v>44508</v>
      </c>
      <c r="E109" s="7">
        <v>0.67708333333333337</v>
      </c>
      <c r="F109" s="5" t="s">
        <v>9</v>
      </c>
      <c r="G109" s="5" t="s">
        <v>1722</v>
      </c>
      <c r="H109" s="5" t="s">
        <v>10</v>
      </c>
    </row>
    <row r="110" spans="1:8" ht="15">
      <c r="A110" s="5" t="s">
        <v>1696</v>
      </c>
      <c r="B110" s="6">
        <v>44508</v>
      </c>
      <c r="C110" s="7">
        <v>0.64583333333333337</v>
      </c>
      <c r="D110" s="6">
        <v>44508</v>
      </c>
      <c r="E110" s="7">
        <v>0.72916666666666663</v>
      </c>
      <c r="F110" s="5"/>
      <c r="G110" s="5"/>
      <c r="H110" s="5"/>
    </row>
    <row r="111" spans="1:8" ht="15">
      <c r="A111" s="5" t="s">
        <v>1697</v>
      </c>
      <c r="B111" s="6">
        <v>44508</v>
      </c>
      <c r="C111" s="7">
        <v>0.29166666666666669</v>
      </c>
      <c r="D111" s="6">
        <v>44508</v>
      </c>
      <c r="E111" s="7">
        <v>0.3125</v>
      </c>
      <c r="F111" s="5"/>
      <c r="G111" s="5"/>
      <c r="H111" s="5"/>
    </row>
    <row r="112" spans="1:8" ht="15">
      <c r="A112" s="5" t="s">
        <v>8</v>
      </c>
      <c r="B112" s="6">
        <v>44509</v>
      </c>
      <c r="C112" s="7">
        <v>0.41666666666666669</v>
      </c>
      <c r="D112" s="6">
        <v>44509</v>
      </c>
      <c r="E112" s="7">
        <v>0.44791666666666669</v>
      </c>
      <c r="F112" s="5" t="s">
        <v>9</v>
      </c>
      <c r="G112" s="8" t="s">
        <v>1723</v>
      </c>
      <c r="H112" s="5" t="s">
        <v>10</v>
      </c>
    </row>
    <row r="113" spans="1:8" ht="15">
      <c r="A113" s="5" t="s">
        <v>1423</v>
      </c>
      <c r="B113" s="6">
        <v>44509</v>
      </c>
      <c r="C113" s="7">
        <v>0.66666666666666663</v>
      </c>
      <c r="D113" s="6">
        <v>44509</v>
      </c>
      <c r="E113" s="7">
        <v>0.70833333333333337</v>
      </c>
      <c r="F113" s="5" t="s">
        <v>53</v>
      </c>
      <c r="G113" s="5" t="s">
        <v>1424</v>
      </c>
      <c r="H113" s="5" t="s">
        <v>1169</v>
      </c>
    </row>
    <row r="114" spans="1:8" ht="15">
      <c r="A114" s="5" t="s">
        <v>1425</v>
      </c>
      <c r="B114" s="6">
        <v>44509</v>
      </c>
      <c r="C114" s="7">
        <v>0.83333333333333337</v>
      </c>
      <c r="D114" s="6">
        <v>44509</v>
      </c>
      <c r="E114" s="7">
        <v>0.85416666666666663</v>
      </c>
      <c r="F114" s="5" t="s">
        <v>613</v>
      </c>
      <c r="G114" s="5" t="s">
        <v>1426</v>
      </c>
      <c r="H114" s="5" t="s">
        <v>1427</v>
      </c>
    </row>
    <row r="115" spans="1:8" ht="15">
      <c r="A115" s="5" t="s">
        <v>1429</v>
      </c>
      <c r="B115" s="6">
        <v>44509</v>
      </c>
      <c r="C115" s="7">
        <v>0.30208333333333331</v>
      </c>
      <c r="D115" s="6">
        <v>44509</v>
      </c>
      <c r="E115" s="7">
        <v>0.33333333333333331</v>
      </c>
      <c r="F115" s="5" t="s">
        <v>18</v>
      </c>
      <c r="G115" s="5"/>
      <c r="H115" s="5" t="s">
        <v>43</v>
      </c>
    </row>
    <row r="116" spans="1:8" ht="15">
      <c r="A116" s="5" t="s">
        <v>1442</v>
      </c>
      <c r="B116" s="6">
        <v>44509</v>
      </c>
      <c r="C116" s="7">
        <v>0.33333333333333331</v>
      </c>
      <c r="D116" s="6">
        <v>44509</v>
      </c>
      <c r="E116" s="7">
        <v>0.45833333333333331</v>
      </c>
      <c r="F116" s="5" t="s">
        <v>9</v>
      </c>
      <c r="G116" s="5" t="s">
        <v>1119</v>
      </c>
      <c r="H116" s="5" t="s">
        <v>1443</v>
      </c>
    </row>
    <row r="117" spans="1:8" ht="15">
      <c r="A117" s="5" t="s">
        <v>20</v>
      </c>
      <c r="B117" s="6">
        <v>44509</v>
      </c>
      <c r="C117" s="7">
        <v>0.45833333333333331</v>
      </c>
      <c r="D117" s="6">
        <v>44509</v>
      </c>
      <c r="E117" s="7">
        <v>0.5</v>
      </c>
      <c r="F117" s="5"/>
      <c r="G117" s="5"/>
      <c r="H117" s="5"/>
    </row>
    <row r="118" spans="1:8" ht="15">
      <c r="A118" s="5" t="s">
        <v>1551</v>
      </c>
      <c r="B118" s="6">
        <v>44509</v>
      </c>
      <c r="C118" s="7">
        <v>0.75</v>
      </c>
      <c r="D118" s="6">
        <v>44509</v>
      </c>
      <c r="E118" s="7">
        <v>0.89583333333333337</v>
      </c>
      <c r="F118" s="5"/>
      <c r="G118" s="5"/>
      <c r="H118" s="5"/>
    </row>
    <row r="119" spans="1:8" ht="15">
      <c r="A119" s="5" t="s">
        <v>1616</v>
      </c>
      <c r="B119" s="6">
        <v>44509</v>
      </c>
      <c r="C119" s="7">
        <v>0.5</v>
      </c>
      <c r="D119" s="6">
        <v>44509</v>
      </c>
      <c r="E119" s="7">
        <v>0.66666666666666663</v>
      </c>
      <c r="F119" s="5" t="s">
        <v>17</v>
      </c>
      <c r="G119" s="5" t="s">
        <v>1756</v>
      </c>
      <c r="H119" s="5" t="s">
        <v>1617</v>
      </c>
    </row>
    <row r="120" spans="1:8" ht="15">
      <c r="A120" s="5" t="s">
        <v>457</v>
      </c>
      <c r="B120" s="6">
        <v>44509</v>
      </c>
      <c r="C120" s="7">
        <v>0.66666666666666663</v>
      </c>
      <c r="D120" s="6">
        <v>44509</v>
      </c>
      <c r="E120" s="7">
        <v>0.70833333333333337</v>
      </c>
      <c r="F120" s="5" t="s">
        <v>17</v>
      </c>
      <c r="G120" s="5" t="s">
        <v>1757</v>
      </c>
      <c r="H120" s="5"/>
    </row>
    <row r="121" spans="1:8" ht="15">
      <c r="A121" s="5" t="s">
        <v>1635</v>
      </c>
      <c r="B121" s="6">
        <v>44509</v>
      </c>
      <c r="C121" s="7">
        <v>0.3125</v>
      </c>
      <c r="D121" s="6">
        <v>44509</v>
      </c>
      <c r="E121" s="7">
        <v>0.33333333333333331</v>
      </c>
      <c r="F121" s="5" t="s">
        <v>18</v>
      </c>
      <c r="G121" s="5" t="s">
        <v>1636</v>
      </c>
      <c r="H121" s="5" t="s">
        <v>43</v>
      </c>
    </row>
    <row r="122" spans="1:8" ht="15">
      <c r="A122" s="5" t="s">
        <v>1655</v>
      </c>
      <c r="B122" s="6">
        <v>44509</v>
      </c>
      <c r="C122" s="7">
        <v>0.25</v>
      </c>
      <c r="D122" s="6">
        <v>44509</v>
      </c>
      <c r="E122" s="7">
        <v>0.29166666666666669</v>
      </c>
      <c r="F122" s="5"/>
      <c r="G122" s="5"/>
      <c r="H122" s="5"/>
    </row>
    <row r="123" spans="1:8" ht="15">
      <c r="A123" s="5" t="s">
        <v>1695</v>
      </c>
      <c r="B123" s="6">
        <v>44509</v>
      </c>
      <c r="C123" s="7">
        <v>0.66666666666666663</v>
      </c>
      <c r="D123" s="6">
        <v>44509</v>
      </c>
      <c r="E123" s="7">
        <v>0.70833333333333337</v>
      </c>
      <c r="F123" s="5"/>
      <c r="G123" s="5"/>
      <c r="H123" s="5"/>
    </row>
    <row r="124" spans="1:8" ht="15">
      <c r="A124" s="5" t="s">
        <v>1697</v>
      </c>
      <c r="B124" s="6">
        <v>44509</v>
      </c>
      <c r="C124" s="7">
        <v>0.29166666666666669</v>
      </c>
      <c r="D124" s="6">
        <v>44509</v>
      </c>
      <c r="E124" s="7">
        <v>0.3125</v>
      </c>
      <c r="F124" s="5"/>
      <c r="G124" s="5"/>
      <c r="H124" s="5"/>
    </row>
    <row r="125" spans="1:8" ht="15">
      <c r="A125" s="5" t="s">
        <v>1387</v>
      </c>
      <c r="B125" s="6">
        <v>44510</v>
      </c>
      <c r="C125" s="7">
        <v>0.875</v>
      </c>
      <c r="D125" s="6">
        <v>44510</v>
      </c>
      <c r="E125" s="7">
        <v>0.88541666666666663</v>
      </c>
      <c r="F125" s="5" t="s">
        <v>613</v>
      </c>
      <c r="G125" s="5" t="s">
        <v>1388</v>
      </c>
      <c r="H125" s="5"/>
    </row>
    <row r="126" spans="1:8" ht="15">
      <c r="A126" s="5" t="s">
        <v>1389</v>
      </c>
      <c r="B126" s="6">
        <v>44510</v>
      </c>
      <c r="C126" s="7">
        <v>0.77083333333333337</v>
      </c>
      <c r="D126" s="6">
        <v>44510</v>
      </c>
      <c r="E126" s="7">
        <v>0.8125</v>
      </c>
      <c r="F126" s="5" t="s">
        <v>37</v>
      </c>
      <c r="G126" s="5" t="s">
        <v>1758</v>
      </c>
      <c r="H126" s="5" t="s">
        <v>39</v>
      </c>
    </row>
    <row r="127" spans="1:8" ht="15">
      <c r="A127" s="5" t="s">
        <v>1390</v>
      </c>
      <c r="B127" s="6">
        <v>44510</v>
      </c>
      <c r="C127" s="7">
        <v>0.79166666666666663</v>
      </c>
      <c r="D127" s="6">
        <v>44510</v>
      </c>
      <c r="E127" s="7">
        <v>0.83333333333333337</v>
      </c>
      <c r="F127" s="5" t="s">
        <v>18</v>
      </c>
      <c r="G127" s="5" t="s">
        <v>1391</v>
      </c>
      <c r="H127" s="5" t="s">
        <v>43</v>
      </c>
    </row>
    <row r="128" spans="1:8" ht="15">
      <c r="A128" s="5" t="s">
        <v>1399</v>
      </c>
      <c r="B128" s="6">
        <v>44510</v>
      </c>
      <c r="C128" s="7">
        <v>0.6875</v>
      </c>
      <c r="D128" s="6">
        <v>44510</v>
      </c>
      <c r="E128" s="7">
        <v>0.73958333333333337</v>
      </c>
      <c r="F128" s="5" t="s">
        <v>9</v>
      </c>
      <c r="G128" s="5" t="s">
        <v>1759</v>
      </c>
      <c r="H128" s="5" t="s">
        <v>1400</v>
      </c>
    </row>
    <row r="129" spans="1:8" ht="15">
      <c r="A129" s="5" t="s">
        <v>1406</v>
      </c>
      <c r="B129" s="6">
        <v>44510</v>
      </c>
      <c r="C129" s="7">
        <v>0.64583333333333337</v>
      </c>
      <c r="D129" s="6">
        <v>44510</v>
      </c>
      <c r="E129" s="7">
        <v>0.66666666666666663</v>
      </c>
      <c r="F129" s="5" t="s">
        <v>17</v>
      </c>
      <c r="G129" s="5" t="s">
        <v>783</v>
      </c>
      <c r="H129" s="5"/>
    </row>
    <row r="130" spans="1:8" ht="15">
      <c r="A130" s="5" t="s">
        <v>1407</v>
      </c>
      <c r="B130" s="6">
        <v>44510</v>
      </c>
      <c r="C130" s="7">
        <v>0.875</v>
      </c>
      <c r="D130" s="6">
        <v>44510</v>
      </c>
      <c r="E130" s="7">
        <v>0.91666666666666663</v>
      </c>
      <c r="F130" s="5"/>
      <c r="G130" s="5"/>
      <c r="H130" s="5"/>
    </row>
    <row r="131" spans="1:8" ht="15">
      <c r="A131" s="5" t="s">
        <v>1408</v>
      </c>
      <c r="B131" s="6">
        <v>44510</v>
      </c>
      <c r="C131" s="7">
        <v>0.58333333333333337</v>
      </c>
      <c r="D131" s="6">
        <v>44510</v>
      </c>
      <c r="E131" s="7">
        <v>0.625</v>
      </c>
      <c r="F131" s="5" t="s">
        <v>18</v>
      </c>
      <c r="G131" s="5" t="s">
        <v>1409</v>
      </c>
      <c r="H131" s="5" t="s">
        <v>1410</v>
      </c>
    </row>
    <row r="132" spans="1:8" ht="15">
      <c r="A132" s="5" t="s">
        <v>1411</v>
      </c>
      <c r="B132" s="6">
        <v>44510</v>
      </c>
      <c r="C132" s="7">
        <v>0.72916666666666663</v>
      </c>
      <c r="D132" s="6">
        <v>44510</v>
      </c>
      <c r="E132" s="7">
        <v>0.77083333333333337</v>
      </c>
      <c r="F132" s="5" t="s">
        <v>37</v>
      </c>
      <c r="G132" s="5" t="s">
        <v>1412</v>
      </c>
      <c r="H132" s="5" t="s">
        <v>359</v>
      </c>
    </row>
    <row r="133" spans="1:8" ht="15">
      <c r="A133" s="5" t="s">
        <v>1413</v>
      </c>
      <c r="B133" s="6">
        <v>44510</v>
      </c>
      <c r="C133" s="7">
        <v>0.41666666666666669</v>
      </c>
      <c r="D133" s="6">
        <v>44510</v>
      </c>
      <c r="E133" s="7">
        <v>0.45833333333333331</v>
      </c>
      <c r="F133" s="5" t="s">
        <v>37</v>
      </c>
      <c r="G133" s="5" t="s">
        <v>1414</v>
      </c>
      <c r="H133" s="5" t="s">
        <v>359</v>
      </c>
    </row>
    <row r="134" spans="1:8" ht="15">
      <c r="A134" s="5" t="s">
        <v>1422</v>
      </c>
      <c r="B134" s="6">
        <v>44510</v>
      </c>
      <c r="C134" s="7">
        <v>0.70833333333333337</v>
      </c>
      <c r="D134" s="6">
        <v>44510</v>
      </c>
      <c r="E134" s="7">
        <v>0.79166666666666663</v>
      </c>
      <c r="F134" s="5" t="s">
        <v>70</v>
      </c>
      <c r="G134" s="5" t="s">
        <v>1760</v>
      </c>
      <c r="H134" s="5" t="s">
        <v>85</v>
      </c>
    </row>
    <row r="135" spans="1:8" ht="15">
      <c r="A135" s="5" t="s">
        <v>1432</v>
      </c>
      <c r="B135" s="6">
        <v>44510</v>
      </c>
      <c r="C135" s="7">
        <v>0.375</v>
      </c>
      <c r="D135" s="6">
        <v>44510</v>
      </c>
      <c r="E135" s="7">
        <v>0.41666666666666669</v>
      </c>
      <c r="F135" s="5" t="s">
        <v>17</v>
      </c>
      <c r="G135" s="5" t="s">
        <v>1761</v>
      </c>
      <c r="H135" s="5"/>
    </row>
    <row r="136" spans="1:8" ht="15">
      <c r="A136" s="5" t="s">
        <v>1557</v>
      </c>
      <c r="B136" s="6">
        <v>44510</v>
      </c>
      <c r="C136" s="7">
        <v>0.61458333333333337</v>
      </c>
      <c r="D136" s="6">
        <v>44510</v>
      </c>
      <c r="E136" s="7">
        <v>0.63541666666666663</v>
      </c>
      <c r="F136" s="5" t="s">
        <v>18</v>
      </c>
      <c r="G136" s="5" t="s">
        <v>1762</v>
      </c>
      <c r="H136" s="5" t="s">
        <v>1558</v>
      </c>
    </row>
    <row r="137" spans="1:8" ht="15">
      <c r="A137" s="5" t="e">
        <f>---מבוטל------ישיבות מרכזי ישיבת רופאי מחוזות------מבוטל</f>
        <v>#NAME?</v>
      </c>
      <c r="B137" s="6">
        <v>44510</v>
      </c>
      <c r="C137" s="7">
        <v>0.64583333333333337</v>
      </c>
      <c r="D137" s="6">
        <v>44510</v>
      </c>
      <c r="E137" s="7">
        <v>0.72916666666666663</v>
      </c>
      <c r="F137" s="5" t="s">
        <v>17</v>
      </c>
      <c r="G137" s="5" t="s">
        <v>1763</v>
      </c>
      <c r="H137" s="5" t="s">
        <v>1613</v>
      </c>
    </row>
    <row r="138" spans="1:8" ht="15">
      <c r="A138" s="5" t="s">
        <v>1620</v>
      </c>
      <c r="B138" s="6">
        <v>44510</v>
      </c>
      <c r="C138" s="7">
        <v>0.52083333333333337</v>
      </c>
      <c r="D138" s="6">
        <v>44510</v>
      </c>
      <c r="E138" s="7">
        <v>0.58333333333333337</v>
      </c>
      <c r="F138" s="5" t="s">
        <v>17</v>
      </c>
      <c r="G138" s="5" t="s">
        <v>1764</v>
      </c>
      <c r="H138" s="5" t="s">
        <v>1621</v>
      </c>
    </row>
    <row r="139" spans="1:8" ht="15">
      <c r="A139" s="5" t="s">
        <v>1635</v>
      </c>
      <c r="B139" s="6">
        <v>44510</v>
      </c>
      <c r="C139" s="7">
        <v>0.3125</v>
      </c>
      <c r="D139" s="6">
        <v>44510</v>
      </c>
      <c r="E139" s="7">
        <v>0.33333333333333331</v>
      </c>
      <c r="F139" s="5" t="s">
        <v>18</v>
      </c>
      <c r="G139" s="5" t="s">
        <v>1636</v>
      </c>
      <c r="H139" s="5" t="s">
        <v>43</v>
      </c>
    </row>
    <row r="140" spans="1:8" ht="15">
      <c r="A140" s="5" t="s">
        <v>1645</v>
      </c>
      <c r="B140" s="6">
        <v>44510</v>
      </c>
      <c r="C140" s="7">
        <v>0.41666666666666669</v>
      </c>
      <c r="D140" s="6">
        <v>44510</v>
      </c>
      <c r="E140" s="7">
        <v>0.45833333333333331</v>
      </c>
      <c r="F140" s="5" t="s">
        <v>1646</v>
      </c>
      <c r="G140" s="5" t="s">
        <v>1765</v>
      </c>
      <c r="H140" s="5"/>
    </row>
    <row r="141" spans="1:8" ht="15">
      <c r="A141" s="5" t="s">
        <v>1662</v>
      </c>
      <c r="B141" s="6">
        <v>44510</v>
      </c>
      <c r="C141" s="7">
        <v>0.5</v>
      </c>
      <c r="D141" s="6">
        <v>44510</v>
      </c>
      <c r="E141" s="7">
        <v>0.54166666666666663</v>
      </c>
      <c r="F141" s="5" t="s">
        <v>9</v>
      </c>
      <c r="G141" s="5" t="s">
        <v>1766</v>
      </c>
      <c r="H141" s="5" t="s">
        <v>1663</v>
      </c>
    </row>
    <row r="142" spans="1:8" ht="15">
      <c r="A142" s="5" t="s">
        <v>1665</v>
      </c>
      <c r="B142" s="6">
        <v>44510</v>
      </c>
      <c r="C142" s="7">
        <v>0.33333333333333331</v>
      </c>
      <c r="D142" s="6">
        <v>44510</v>
      </c>
      <c r="E142" s="7">
        <v>0.375</v>
      </c>
      <c r="F142" s="5" t="s">
        <v>9</v>
      </c>
      <c r="G142" s="5" t="s">
        <v>1737</v>
      </c>
      <c r="H142" s="5" t="s">
        <v>10</v>
      </c>
    </row>
    <row r="143" spans="1:8" ht="15">
      <c r="A143" s="5" t="s">
        <v>1676</v>
      </c>
      <c r="B143" s="6">
        <v>44510</v>
      </c>
      <c r="C143" s="7">
        <v>0.83333333333333337</v>
      </c>
      <c r="D143" s="6">
        <v>44510</v>
      </c>
      <c r="E143" s="7">
        <v>0.875</v>
      </c>
      <c r="F143" s="5" t="s">
        <v>1562</v>
      </c>
      <c r="G143" s="5" t="s">
        <v>1767</v>
      </c>
      <c r="H143" s="5" t="s">
        <v>1675</v>
      </c>
    </row>
    <row r="144" spans="1:8" ht="15">
      <c r="A144" s="5" t="s">
        <v>8</v>
      </c>
      <c r="B144" s="6">
        <v>44511</v>
      </c>
      <c r="C144" s="7">
        <v>0.41666666666666669</v>
      </c>
      <c r="D144" s="6">
        <v>44511</v>
      </c>
      <c r="E144" s="7">
        <v>0.44791666666666669</v>
      </c>
      <c r="F144" s="5" t="s">
        <v>9</v>
      </c>
      <c r="G144" s="8" t="s">
        <v>1723</v>
      </c>
      <c r="H144" s="5" t="s">
        <v>10</v>
      </c>
    </row>
    <row r="145" spans="1:8" ht="15">
      <c r="A145" s="5" t="s">
        <v>1830</v>
      </c>
      <c r="B145" s="6">
        <v>44511</v>
      </c>
      <c r="C145" s="7">
        <v>0.875</v>
      </c>
      <c r="D145" s="6">
        <v>44511</v>
      </c>
      <c r="E145" s="7">
        <v>0.91666666666666663</v>
      </c>
      <c r="F145" s="5" t="s">
        <v>1716</v>
      </c>
      <c r="G145" s="5" t="s">
        <v>1768</v>
      </c>
      <c r="H145" s="5"/>
    </row>
    <row r="146" spans="1:8" ht="15">
      <c r="A146" s="5" t="s">
        <v>1385</v>
      </c>
      <c r="B146" s="6">
        <v>44511</v>
      </c>
      <c r="C146" s="7">
        <v>0.27083333333333331</v>
      </c>
      <c r="D146" s="6">
        <v>44511</v>
      </c>
      <c r="E146" s="7">
        <v>0.29166666666666669</v>
      </c>
      <c r="F146" s="5" t="s">
        <v>17</v>
      </c>
      <c r="G146" s="5" t="s">
        <v>1716</v>
      </c>
      <c r="H146" s="5"/>
    </row>
    <row r="147" spans="1:8" ht="15">
      <c r="A147" s="5" t="s">
        <v>1386</v>
      </c>
      <c r="B147" s="6">
        <v>44511</v>
      </c>
      <c r="C147" s="7">
        <v>0.38541666666666669</v>
      </c>
      <c r="D147" s="6">
        <v>44511</v>
      </c>
      <c r="E147" s="7">
        <v>0.39583333333333331</v>
      </c>
      <c r="F147" s="5" t="s">
        <v>1338</v>
      </c>
      <c r="G147" s="5" t="s">
        <v>1119</v>
      </c>
      <c r="H147" s="5" t="s">
        <v>85</v>
      </c>
    </row>
    <row r="148" spans="1:8" ht="15">
      <c r="A148" s="5" t="s">
        <v>290</v>
      </c>
      <c r="B148" s="6">
        <v>44511</v>
      </c>
      <c r="C148" s="7">
        <v>0.75</v>
      </c>
      <c r="D148" s="6">
        <v>44511</v>
      </c>
      <c r="E148" s="7">
        <v>0.95833333333333337</v>
      </c>
      <c r="F148" s="5"/>
      <c r="G148" s="5"/>
      <c r="H148" s="5"/>
    </row>
    <row r="149" spans="1:8" ht="15">
      <c r="A149" s="5" t="s">
        <v>1470</v>
      </c>
      <c r="B149" s="6">
        <v>44511</v>
      </c>
      <c r="C149" s="7">
        <v>0.375</v>
      </c>
      <c r="D149" s="6">
        <v>44511</v>
      </c>
      <c r="E149" s="7">
        <v>0.79166666666666663</v>
      </c>
      <c r="F149" s="5" t="s">
        <v>9</v>
      </c>
      <c r="G149" s="5" t="s">
        <v>1769</v>
      </c>
      <c r="H149" s="5" t="s">
        <v>1471</v>
      </c>
    </row>
    <row r="150" spans="1:8" ht="15">
      <c r="A150" s="5" t="s">
        <v>1594</v>
      </c>
      <c r="B150" s="6">
        <v>44511</v>
      </c>
      <c r="C150" s="7">
        <v>0.375</v>
      </c>
      <c r="D150" s="6">
        <v>44511</v>
      </c>
      <c r="E150" s="7">
        <v>0.72916666666666663</v>
      </c>
      <c r="F150" s="5"/>
      <c r="G150" s="5"/>
      <c r="H150" s="5"/>
    </row>
    <row r="151" spans="1:8" ht="15">
      <c r="A151" s="5" t="s">
        <v>1599</v>
      </c>
      <c r="B151" s="6">
        <v>44511</v>
      </c>
      <c r="C151" s="7">
        <v>0.375</v>
      </c>
      <c r="D151" s="6">
        <v>44511</v>
      </c>
      <c r="E151" s="7">
        <v>0.41666666666666669</v>
      </c>
      <c r="F151" s="5"/>
      <c r="G151" s="5"/>
      <c r="H151" s="5"/>
    </row>
    <row r="152" spans="1:8" ht="15">
      <c r="A152" s="5" t="e">
        <f>---מבוטל------בזום מפגש תוכניות עבודה משתתפים:שרון,רון,יובל,ליאת</f>
        <v>#NAME?</v>
      </c>
      <c r="B152" s="6">
        <v>44511</v>
      </c>
      <c r="C152" s="7">
        <v>0.58333333333333337</v>
      </c>
      <c r="D152" s="6">
        <v>44511</v>
      </c>
      <c r="E152" s="7">
        <v>0.66666666666666663</v>
      </c>
      <c r="F152" s="5" t="s">
        <v>17</v>
      </c>
      <c r="G152" s="5" t="s">
        <v>1615</v>
      </c>
      <c r="H152" s="5"/>
    </row>
    <row r="153" spans="1:8" ht="15">
      <c r="A153" s="5" t="s">
        <v>1635</v>
      </c>
      <c r="B153" s="6">
        <v>44511</v>
      </c>
      <c r="C153" s="7">
        <v>0.3125</v>
      </c>
      <c r="D153" s="6">
        <v>44511</v>
      </c>
      <c r="E153" s="7">
        <v>0.33333333333333331</v>
      </c>
      <c r="F153" s="5" t="s">
        <v>18</v>
      </c>
      <c r="G153" s="5" t="s">
        <v>1636</v>
      </c>
      <c r="H153" s="5" t="s">
        <v>43</v>
      </c>
    </row>
    <row r="154" spans="1:8" ht="15">
      <c r="A154" s="5" t="s">
        <v>1691</v>
      </c>
      <c r="B154" s="6">
        <v>44511</v>
      </c>
      <c r="C154" s="7">
        <v>0.54166666666666663</v>
      </c>
      <c r="D154" s="6">
        <v>44511</v>
      </c>
      <c r="E154" s="7">
        <v>0.58333333333333337</v>
      </c>
      <c r="F154" s="5" t="s">
        <v>17</v>
      </c>
      <c r="G154" s="5" t="s">
        <v>1716</v>
      </c>
      <c r="H154" s="5"/>
    </row>
    <row r="155" spans="1:8" ht="15">
      <c r="A155" s="5" t="s">
        <v>1373</v>
      </c>
      <c r="B155" s="6">
        <v>44512</v>
      </c>
      <c r="C155" s="7">
        <v>0.60416666666666663</v>
      </c>
      <c r="D155" s="6">
        <v>44512</v>
      </c>
      <c r="E155" s="7">
        <v>0.64583333333333337</v>
      </c>
      <c r="F155" s="5"/>
      <c r="G155" s="5"/>
      <c r="H155" s="5"/>
    </row>
    <row r="156" spans="1:8" ht="15">
      <c r="A156" s="5" t="s">
        <v>1384</v>
      </c>
      <c r="B156" s="6">
        <v>44512</v>
      </c>
      <c r="C156" s="7">
        <v>0.27083333333333331</v>
      </c>
      <c r="D156" s="6">
        <v>44512</v>
      </c>
      <c r="E156" s="7">
        <v>0.29166666666666669</v>
      </c>
      <c r="F156" s="5" t="s">
        <v>17</v>
      </c>
      <c r="G156" s="5" t="s">
        <v>1716</v>
      </c>
      <c r="H156" s="5">
        <v>11</v>
      </c>
    </row>
    <row r="157" spans="1:8" ht="15">
      <c r="A157" s="5" t="s">
        <v>1371</v>
      </c>
      <c r="B157" s="6">
        <v>44513</v>
      </c>
      <c r="C157" s="7">
        <v>0.875</v>
      </c>
      <c r="D157" s="6">
        <v>44513</v>
      </c>
      <c r="E157" s="7">
        <v>0.91666666666666663</v>
      </c>
      <c r="F157" s="5" t="s">
        <v>18</v>
      </c>
      <c r="G157" s="5" t="s">
        <v>1372</v>
      </c>
      <c r="H157" s="5" t="s">
        <v>383</v>
      </c>
    </row>
    <row r="158" spans="1:8" ht="15">
      <c r="A158" s="5" t="s">
        <v>8</v>
      </c>
      <c r="B158" s="6">
        <v>44514</v>
      </c>
      <c r="C158" s="7">
        <v>0.41666666666666669</v>
      </c>
      <c r="D158" s="6">
        <v>44514</v>
      </c>
      <c r="E158" s="7">
        <v>0.44791666666666669</v>
      </c>
      <c r="F158" s="5" t="s">
        <v>9</v>
      </c>
      <c r="G158" s="8" t="s">
        <v>1723</v>
      </c>
      <c r="H158" s="5" t="s">
        <v>10</v>
      </c>
    </row>
    <row r="159" spans="1:8" ht="15">
      <c r="A159" s="5" t="s">
        <v>1771</v>
      </c>
      <c r="B159" s="6">
        <v>44514</v>
      </c>
      <c r="C159" s="7">
        <v>0.63194444444444442</v>
      </c>
      <c r="D159" s="6">
        <v>44514</v>
      </c>
      <c r="E159" s="7">
        <v>0.64583333333333337</v>
      </c>
      <c r="F159" s="5" t="s">
        <v>18</v>
      </c>
      <c r="G159" s="5" t="s">
        <v>1770</v>
      </c>
      <c r="H159" s="5" t="s">
        <v>43</v>
      </c>
    </row>
    <row r="160" spans="1:8" ht="15">
      <c r="A160" s="5" t="s">
        <v>1346</v>
      </c>
      <c r="B160" s="6">
        <v>44514</v>
      </c>
      <c r="C160" s="7">
        <v>0.79166666666666663</v>
      </c>
      <c r="D160" s="6">
        <v>44514</v>
      </c>
      <c r="E160" s="7">
        <v>0.8125</v>
      </c>
      <c r="F160" s="5" t="s">
        <v>17</v>
      </c>
      <c r="G160" s="5" t="s">
        <v>1772</v>
      </c>
      <c r="H160" s="5"/>
    </row>
    <row r="161" spans="1:8" ht="15">
      <c r="A161" s="5" t="s">
        <v>1358</v>
      </c>
      <c r="B161" s="6">
        <v>44514</v>
      </c>
      <c r="C161" s="7">
        <v>0.8125</v>
      </c>
      <c r="D161" s="6">
        <v>44514</v>
      </c>
      <c r="E161" s="7">
        <v>0.875</v>
      </c>
      <c r="F161" s="5" t="s">
        <v>18</v>
      </c>
      <c r="G161" s="5" t="s">
        <v>1359</v>
      </c>
      <c r="H161" s="5" t="s">
        <v>43</v>
      </c>
    </row>
    <row r="162" spans="1:8" ht="15">
      <c r="A162" s="5" t="s">
        <v>1366</v>
      </c>
      <c r="B162" s="6">
        <v>44514</v>
      </c>
      <c r="C162" s="7">
        <v>0.47916666666666669</v>
      </c>
      <c r="D162" s="6">
        <v>44514</v>
      </c>
      <c r="E162" s="7">
        <v>0.52083333333333337</v>
      </c>
      <c r="F162" s="5" t="s">
        <v>17</v>
      </c>
      <c r="G162" s="5" t="s">
        <v>1367</v>
      </c>
      <c r="H162" s="5"/>
    </row>
    <row r="163" spans="1:8" ht="15">
      <c r="A163" s="5" t="s">
        <v>1368</v>
      </c>
      <c r="B163" s="6">
        <v>44514</v>
      </c>
      <c r="C163" s="7">
        <v>0.45833333333333331</v>
      </c>
      <c r="D163" s="6">
        <v>44514</v>
      </c>
      <c r="E163" s="7">
        <v>0.47916666666666669</v>
      </c>
      <c r="F163" s="5" t="s">
        <v>17</v>
      </c>
      <c r="G163" s="5" t="s">
        <v>1716</v>
      </c>
      <c r="H163" s="5"/>
    </row>
    <row r="164" spans="1:8" ht="15">
      <c r="A164" s="5" t="s">
        <v>1369</v>
      </c>
      <c r="B164" s="6">
        <v>44514</v>
      </c>
      <c r="C164" s="7">
        <v>0.77083333333333337</v>
      </c>
      <c r="D164" s="6">
        <v>44514</v>
      </c>
      <c r="E164" s="7">
        <v>0.79166666666666663</v>
      </c>
      <c r="F164" s="5" t="s">
        <v>17</v>
      </c>
      <c r="G164" s="5" t="s">
        <v>1716</v>
      </c>
      <c r="H164" s="5"/>
    </row>
    <row r="165" spans="1:8" ht="15">
      <c r="A165" s="5" t="s">
        <v>1418</v>
      </c>
      <c r="B165" s="6">
        <v>44514</v>
      </c>
      <c r="C165" s="7">
        <v>0.6875</v>
      </c>
      <c r="D165" s="6">
        <v>44514</v>
      </c>
      <c r="E165" s="7">
        <v>0.77083333333333337</v>
      </c>
      <c r="F165" s="5" t="s">
        <v>17</v>
      </c>
      <c r="G165" s="5" t="s">
        <v>1773</v>
      </c>
      <c r="H165" s="5"/>
    </row>
    <row r="166" spans="1:8" ht="15">
      <c r="A166" s="5" t="s">
        <v>1454</v>
      </c>
      <c r="B166" s="6">
        <v>44514</v>
      </c>
      <c r="C166" s="7">
        <v>0.39583333333333331</v>
      </c>
      <c r="D166" s="6">
        <v>44514</v>
      </c>
      <c r="E166" s="7">
        <v>0.41666666666666669</v>
      </c>
      <c r="F166" s="5" t="s">
        <v>261</v>
      </c>
      <c r="G166" s="5" t="s">
        <v>1455</v>
      </c>
      <c r="H166" s="5" t="s">
        <v>1438</v>
      </c>
    </row>
    <row r="167" spans="1:8" ht="15">
      <c r="A167" s="5" t="s">
        <v>737</v>
      </c>
      <c r="B167" s="6">
        <v>44514</v>
      </c>
      <c r="C167" s="7">
        <v>0.5625</v>
      </c>
      <c r="D167" s="6">
        <v>44514</v>
      </c>
      <c r="E167" s="7">
        <v>0.66666666666666663</v>
      </c>
      <c r="F167" s="5"/>
      <c r="G167" s="5"/>
      <c r="H167" s="5"/>
    </row>
    <row r="168" spans="1:8" ht="15">
      <c r="A168" s="5" t="s">
        <v>1529</v>
      </c>
      <c r="B168" s="6">
        <v>44514</v>
      </c>
      <c r="C168" s="7">
        <v>0.83333333333333337</v>
      </c>
      <c r="D168" s="6">
        <v>44514</v>
      </c>
      <c r="E168" s="7">
        <v>0.875</v>
      </c>
      <c r="F168" s="5" t="s">
        <v>17</v>
      </c>
      <c r="G168" s="5" t="s">
        <v>1774</v>
      </c>
      <c r="H168" s="5"/>
    </row>
    <row r="169" spans="1:8" ht="15">
      <c r="A169" s="5" t="s">
        <v>1580</v>
      </c>
      <c r="B169" s="6">
        <v>44514</v>
      </c>
      <c r="C169" s="7">
        <v>0.66666666666666663</v>
      </c>
      <c r="D169" s="6">
        <v>44514</v>
      </c>
      <c r="E169" s="7">
        <v>0.6875</v>
      </c>
      <c r="F169" s="5" t="s">
        <v>17</v>
      </c>
      <c r="G169" s="5" t="s">
        <v>1775</v>
      </c>
      <c r="H169" s="5" t="s">
        <v>1581</v>
      </c>
    </row>
    <row r="170" spans="1:8" ht="15">
      <c r="A170" s="5" t="s">
        <v>1584</v>
      </c>
      <c r="B170" s="6">
        <v>44514</v>
      </c>
      <c r="C170" s="7">
        <v>0</v>
      </c>
      <c r="D170" s="6">
        <v>44515</v>
      </c>
      <c r="E170" s="7">
        <v>0</v>
      </c>
      <c r="F170" s="5"/>
      <c r="G170" s="5"/>
      <c r="H170" s="5"/>
    </row>
    <row r="171" spans="1:8" ht="15">
      <c r="A171" s="5" t="s">
        <v>1635</v>
      </c>
      <c r="B171" s="6">
        <v>44514</v>
      </c>
      <c r="C171" s="7">
        <v>0.3125</v>
      </c>
      <c r="D171" s="6">
        <v>44514</v>
      </c>
      <c r="E171" s="7">
        <v>0.33333333333333331</v>
      </c>
      <c r="F171" s="5" t="s">
        <v>18</v>
      </c>
      <c r="G171" s="5" t="s">
        <v>1636</v>
      </c>
      <c r="H171" s="5" t="s">
        <v>43</v>
      </c>
    </row>
    <row r="172" spans="1:8" ht="15">
      <c r="A172" s="5" t="s">
        <v>1656</v>
      </c>
      <c r="B172" s="6">
        <v>44514</v>
      </c>
      <c r="C172" s="7">
        <v>0.52083333333333337</v>
      </c>
      <c r="D172" s="6">
        <v>44514</v>
      </c>
      <c r="E172" s="7">
        <v>0.60416666666666663</v>
      </c>
      <c r="F172" s="5" t="s">
        <v>18</v>
      </c>
      <c r="G172" s="5" t="s">
        <v>1657</v>
      </c>
      <c r="H172" s="5" t="s">
        <v>1658</v>
      </c>
    </row>
    <row r="173" spans="1:8" ht="15">
      <c r="A173" s="5" t="s">
        <v>1689</v>
      </c>
      <c r="B173" s="6">
        <v>44514</v>
      </c>
      <c r="C173" s="7">
        <v>0</v>
      </c>
      <c r="D173" s="6">
        <v>44515</v>
      </c>
      <c r="E173" s="7">
        <v>0</v>
      </c>
      <c r="F173" s="5"/>
      <c r="G173" s="5"/>
      <c r="H173" s="5"/>
    </row>
    <row r="174" spans="1:8" ht="15">
      <c r="A174" s="5" t="s">
        <v>290</v>
      </c>
      <c r="B174" s="6">
        <v>44515</v>
      </c>
      <c r="C174" s="7">
        <v>0.52083333333333337</v>
      </c>
      <c r="D174" s="6">
        <v>44515</v>
      </c>
      <c r="E174" s="7">
        <v>0.54166666666666663</v>
      </c>
      <c r="F174" s="5"/>
      <c r="G174" s="5"/>
      <c r="H174" s="5"/>
    </row>
    <row r="175" spans="1:8" ht="15">
      <c r="A175" s="5" t="s">
        <v>1336</v>
      </c>
      <c r="B175" s="6">
        <v>44515</v>
      </c>
      <c r="C175" s="7">
        <v>0.83333333333333337</v>
      </c>
      <c r="D175" s="6">
        <v>44515</v>
      </c>
      <c r="E175" s="7">
        <v>0.85416666666666663</v>
      </c>
      <c r="F175" s="5" t="s">
        <v>17</v>
      </c>
      <c r="G175" s="5" t="s">
        <v>1776</v>
      </c>
      <c r="H175" s="5"/>
    </row>
    <row r="176" spans="1:8" ht="15">
      <c r="A176" s="5" t="s">
        <v>1342</v>
      </c>
      <c r="B176" s="6">
        <v>44515</v>
      </c>
      <c r="C176" s="7">
        <v>0.79166666666666663</v>
      </c>
      <c r="D176" s="6">
        <v>44515</v>
      </c>
      <c r="E176" s="7">
        <v>0.82291666666666663</v>
      </c>
      <c r="F176" s="5" t="s">
        <v>18</v>
      </c>
      <c r="G176" s="5" t="s">
        <v>1777</v>
      </c>
      <c r="H176" s="5" t="s">
        <v>1343</v>
      </c>
    </row>
    <row r="177" spans="1:8" ht="15">
      <c r="A177" s="5" t="s">
        <v>1350</v>
      </c>
      <c r="B177" s="6">
        <v>44515</v>
      </c>
      <c r="C177" s="7">
        <v>0.63888888888888895</v>
      </c>
      <c r="D177" s="6">
        <v>44515</v>
      </c>
      <c r="E177" s="7">
        <v>0.66666666666666663</v>
      </c>
      <c r="F177" s="5" t="s">
        <v>53</v>
      </c>
      <c r="G177" s="5" t="s">
        <v>1351</v>
      </c>
      <c r="H177" s="5" t="s">
        <v>85</v>
      </c>
    </row>
    <row r="178" spans="1:8" ht="15">
      <c r="A178" s="5" t="s">
        <v>1363</v>
      </c>
      <c r="B178" s="6">
        <v>44515</v>
      </c>
      <c r="C178" s="7">
        <v>0.47916666666666669</v>
      </c>
      <c r="D178" s="6">
        <v>44515</v>
      </c>
      <c r="E178" s="7">
        <v>0.52083333333333337</v>
      </c>
      <c r="F178" s="5" t="s">
        <v>17</v>
      </c>
      <c r="G178" s="11" t="s">
        <v>1778</v>
      </c>
      <c r="H178" s="5" t="s">
        <v>1364</v>
      </c>
    </row>
    <row r="179" spans="1:8" ht="15">
      <c r="A179" s="5" t="s">
        <v>1365</v>
      </c>
      <c r="B179" s="6">
        <v>44515</v>
      </c>
      <c r="C179" s="7">
        <v>0.47916666666666669</v>
      </c>
      <c r="D179" s="6">
        <v>44515</v>
      </c>
      <c r="E179" s="7">
        <v>0.66666666666666663</v>
      </c>
      <c r="F179" s="5" t="s">
        <v>271</v>
      </c>
      <c r="G179" s="5" t="s">
        <v>1119</v>
      </c>
      <c r="H179" s="5" t="s">
        <v>272</v>
      </c>
    </row>
    <row r="180" spans="1:8" ht="15">
      <c r="A180" s="5" t="s">
        <v>1375</v>
      </c>
      <c r="B180" s="6">
        <v>44515</v>
      </c>
      <c r="C180" s="7">
        <v>0.72916666666666663</v>
      </c>
      <c r="D180" s="6">
        <v>44515</v>
      </c>
      <c r="E180" s="7">
        <v>0.75</v>
      </c>
      <c r="F180" s="5" t="s">
        <v>18</v>
      </c>
      <c r="G180" s="5" t="s">
        <v>1376</v>
      </c>
      <c r="H180" s="5" t="s">
        <v>43</v>
      </c>
    </row>
    <row r="181" spans="1:8" ht="15">
      <c r="A181" s="5" t="s">
        <v>1392</v>
      </c>
      <c r="B181" s="6">
        <v>44515</v>
      </c>
      <c r="C181" s="7">
        <v>0.85416666666666663</v>
      </c>
      <c r="D181" s="6">
        <v>44515</v>
      </c>
      <c r="E181" s="7">
        <v>0.89583333333333337</v>
      </c>
      <c r="F181" s="5" t="s">
        <v>17</v>
      </c>
      <c r="G181" s="5" t="s">
        <v>1779</v>
      </c>
      <c r="H181" s="5"/>
    </row>
    <row r="182" spans="1:8" ht="15">
      <c r="A182" s="5" t="s">
        <v>1397</v>
      </c>
      <c r="B182" s="6">
        <v>44515</v>
      </c>
      <c r="C182" s="7">
        <v>0.54166666666666663</v>
      </c>
      <c r="D182" s="6">
        <v>44515</v>
      </c>
      <c r="E182" s="7">
        <v>0.66666666666666663</v>
      </c>
      <c r="F182" s="5" t="s">
        <v>17</v>
      </c>
      <c r="G182" s="5" t="s">
        <v>1780</v>
      </c>
      <c r="H182" s="5" t="s">
        <v>1398</v>
      </c>
    </row>
    <row r="183" spans="1:8" ht="15">
      <c r="A183" s="5" t="s">
        <v>1403</v>
      </c>
      <c r="B183" s="6">
        <v>44515</v>
      </c>
      <c r="C183" s="7">
        <v>0.47916666666666669</v>
      </c>
      <c r="D183" s="6">
        <v>44515</v>
      </c>
      <c r="E183" s="7">
        <v>0.70833333333333337</v>
      </c>
      <c r="F183" s="5" t="s">
        <v>271</v>
      </c>
      <c r="G183" s="5" t="s">
        <v>817</v>
      </c>
      <c r="H183" s="5" t="s">
        <v>272</v>
      </c>
    </row>
    <row r="184" spans="1:8" ht="15">
      <c r="A184" s="5" t="s">
        <v>1404</v>
      </c>
      <c r="B184" s="6">
        <v>44515</v>
      </c>
      <c r="C184" s="7">
        <v>0.4375</v>
      </c>
      <c r="D184" s="6">
        <v>44515</v>
      </c>
      <c r="E184" s="7">
        <v>0.47916666666666669</v>
      </c>
      <c r="F184" s="5" t="s">
        <v>53</v>
      </c>
      <c r="G184" s="5" t="s">
        <v>1405</v>
      </c>
      <c r="H184" s="5" t="s">
        <v>92</v>
      </c>
    </row>
    <row r="185" spans="1:8" ht="15">
      <c r="A185" s="5" t="s">
        <v>1335</v>
      </c>
      <c r="B185" s="6">
        <v>44515</v>
      </c>
      <c r="C185" s="7">
        <v>0.66666666666666663</v>
      </c>
      <c r="D185" s="6">
        <v>44515</v>
      </c>
      <c r="E185" s="7">
        <v>0.75</v>
      </c>
      <c r="F185" s="5" t="s">
        <v>17</v>
      </c>
      <c r="G185" s="5" t="s">
        <v>66</v>
      </c>
      <c r="H185" s="5"/>
    </row>
    <row r="186" spans="1:8" ht="15">
      <c r="A186" s="5" t="s">
        <v>1482</v>
      </c>
      <c r="B186" s="6">
        <v>44515</v>
      </c>
      <c r="C186" s="7">
        <v>0.375</v>
      </c>
      <c r="D186" s="6">
        <v>44515</v>
      </c>
      <c r="E186" s="7">
        <v>0.41666666666666669</v>
      </c>
      <c r="F186" s="5" t="s">
        <v>9</v>
      </c>
      <c r="G186" s="5" t="s">
        <v>1483</v>
      </c>
      <c r="H186" s="5" t="s">
        <v>10</v>
      </c>
    </row>
    <row r="187" spans="1:8" ht="15">
      <c r="A187" s="5" t="s">
        <v>1503</v>
      </c>
      <c r="B187" s="6">
        <v>44515</v>
      </c>
      <c r="C187" s="7">
        <v>0.76041666666666663</v>
      </c>
      <c r="D187" s="6">
        <v>44515</v>
      </c>
      <c r="E187" s="7">
        <v>0.79166666666666663</v>
      </c>
      <c r="F187" s="5" t="s">
        <v>9</v>
      </c>
      <c r="G187" s="5" t="s">
        <v>1504</v>
      </c>
      <c r="H187" s="5" t="s">
        <v>1505</v>
      </c>
    </row>
    <row r="188" spans="1:8" ht="15">
      <c r="A188" s="5" t="s">
        <v>1559</v>
      </c>
      <c r="B188" s="6">
        <v>44515</v>
      </c>
      <c r="C188" s="7">
        <v>0.41666666666666669</v>
      </c>
      <c r="D188" s="6">
        <v>44515</v>
      </c>
      <c r="E188" s="7">
        <v>0.45833333333333331</v>
      </c>
      <c r="F188" s="5"/>
      <c r="G188" s="5"/>
      <c r="H188" s="5"/>
    </row>
    <row r="189" spans="1:8" ht="15">
      <c r="A189" s="5" t="s">
        <v>1635</v>
      </c>
      <c r="B189" s="6">
        <v>44515</v>
      </c>
      <c r="C189" s="7">
        <v>0.3125</v>
      </c>
      <c r="D189" s="6">
        <v>44515</v>
      </c>
      <c r="E189" s="7">
        <v>0.33333333333333331</v>
      </c>
      <c r="F189" s="5" t="s">
        <v>18</v>
      </c>
      <c r="G189" s="5" t="s">
        <v>1636</v>
      </c>
      <c r="H189" s="5" t="s">
        <v>43</v>
      </c>
    </row>
    <row r="190" spans="1:8" s="3" customFormat="1" ht="15">
      <c r="A190" s="8" t="s">
        <v>1664</v>
      </c>
      <c r="B190" s="9">
        <v>44515</v>
      </c>
      <c r="C190" s="10">
        <v>0.65625</v>
      </c>
      <c r="D190" s="9">
        <v>44515</v>
      </c>
      <c r="E190" s="10">
        <v>0.67708333333333337</v>
      </c>
      <c r="F190" s="8" t="s">
        <v>9</v>
      </c>
      <c r="G190" s="5" t="s">
        <v>1722</v>
      </c>
      <c r="H190" s="8" t="s">
        <v>10</v>
      </c>
    </row>
    <row r="191" spans="1:8" ht="15">
      <c r="A191" s="5" t="s">
        <v>1697</v>
      </c>
      <c r="B191" s="6">
        <v>44515</v>
      </c>
      <c r="C191" s="7">
        <v>0.29166666666666669</v>
      </c>
      <c r="D191" s="6">
        <v>44515</v>
      </c>
      <c r="E191" s="7">
        <v>0.3125</v>
      </c>
      <c r="F191" s="5"/>
      <c r="G191" s="5"/>
      <c r="H191" s="5"/>
    </row>
    <row r="192" spans="1:8" ht="15">
      <c r="A192" s="5" t="s">
        <v>8</v>
      </c>
      <c r="B192" s="6">
        <v>44516</v>
      </c>
      <c r="C192" s="7">
        <v>0.41666666666666669</v>
      </c>
      <c r="D192" s="6">
        <v>44516</v>
      </c>
      <c r="E192" s="7">
        <v>0.44791666666666669</v>
      </c>
      <c r="F192" s="5" t="s">
        <v>9</v>
      </c>
      <c r="G192" s="8" t="s">
        <v>1723</v>
      </c>
      <c r="H192" s="5" t="s">
        <v>10</v>
      </c>
    </row>
    <row r="193" spans="1:8" ht="15">
      <c r="A193" s="5" t="s">
        <v>1319</v>
      </c>
      <c r="B193" s="6">
        <v>44516</v>
      </c>
      <c r="C193" s="7">
        <v>0.77083333333333337</v>
      </c>
      <c r="D193" s="6">
        <v>44516</v>
      </c>
      <c r="E193" s="7">
        <v>0.80208333333333337</v>
      </c>
      <c r="F193" s="5" t="s">
        <v>17</v>
      </c>
      <c r="G193" s="5" t="s">
        <v>194</v>
      </c>
      <c r="H193" s="5" t="s">
        <v>359</v>
      </c>
    </row>
    <row r="194" spans="1:8" ht="15">
      <c r="A194" s="5" t="s">
        <v>457</v>
      </c>
      <c r="B194" s="6">
        <v>44516</v>
      </c>
      <c r="C194" s="7">
        <v>0.66666666666666663</v>
      </c>
      <c r="D194" s="6">
        <v>44516</v>
      </c>
      <c r="E194" s="7">
        <v>0.70833333333333337</v>
      </c>
      <c r="F194" s="5" t="s">
        <v>17</v>
      </c>
      <c r="G194" s="5" t="s">
        <v>1783</v>
      </c>
      <c r="H194" s="5"/>
    </row>
    <row r="195" spans="1:8" ht="15">
      <c r="A195" s="5" t="s">
        <v>1322</v>
      </c>
      <c r="B195" s="6">
        <v>44516</v>
      </c>
      <c r="C195" s="7">
        <v>0.51041666666666663</v>
      </c>
      <c r="D195" s="6">
        <v>44516</v>
      </c>
      <c r="E195" s="7">
        <v>0.55208333333333337</v>
      </c>
      <c r="F195" s="5" t="s">
        <v>18</v>
      </c>
      <c r="G195" s="5" t="s">
        <v>1323</v>
      </c>
      <c r="H195" s="5" t="s">
        <v>43</v>
      </c>
    </row>
    <row r="196" spans="1:8" ht="15">
      <c r="A196" s="5" t="s">
        <v>1327</v>
      </c>
      <c r="B196" s="6">
        <v>44516</v>
      </c>
      <c r="C196" s="7">
        <v>0.33333333333333331</v>
      </c>
      <c r="D196" s="6">
        <v>44516</v>
      </c>
      <c r="E196" s="7">
        <v>0.35416666666666669</v>
      </c>
      <c r="F196" s="5" t="s">
        <v>17</v>
      </c>
      <c r="G196" s="5" t="s">
        <v>1879</v>
      </c>
      <c r="H196" s="5"/>
    </row>
    <row r="197" spans="1:8" ht="15">
      <c r="A197" s="5" t="s">
        <v>1335</v>
      </c>
      <c r="B197" s="6">
        <v>44516</v>
      </c>
      <c r="C197" s="7">
        <v>0.5</v>
      </c>
      <c r="D197" s="6">
        <v>44516</v>
      </c>
      <c r="E197" s="7">
        <v>0.54166666666666663</v>
      </c>
      <c r="F197" s="5"/>
      <c r="G197" s="5"/>
      <c r="H197" s="5"/>
    </row>
    <row r="198" spans="1:8" ht="15">
      <c r="A198" s="5" t="s">
        <v>1360</v>
      </c>
      <c r="B198" s="6">
        <v>44516</v>
      </c>
      <c r="C198" s="7">
        <v>0.72916666666666663</v>
      </c>
      <c r="D198" s="6">
        <v>44516</v>
      </c>
      <c r="E198" s="7">
        <v>0.75</v>
      </c>
      <c r="F198" s="5" t="s">
        <v>372</v>
      </c>
      <c r="G198" s="5"/>
      <c r="H198" s="5" t="s">
        <v>1800</v>
      </c>
    </row>
    <row r="199" spans="1:8" ht="15">
      <c r="A199" s="5" t="s">
        <v>1380</v>
      </c>
      <c r="B199" s="6">
        <v>44516</v>
      </c>
      <c r="C199" s="7">
        <v>0.375</v>
      </c>
      <c r="D199" s="6">
        <v>44516</v>
      </c>
      <c r="E199" s="7">
        <v>0.47916666666666669</v>
      </c>
      <c r="F199" s="5" t="s">
        <v>215</v>
      </c>
      <c r="G199" s="5" t="s">
        <v>1381</v>
      </c>
      <c r="H199" s="5" t="s">
        <v>217</v>
      </c>
    </row>
    <row r="200" spans="1:8" ht="15">
      <c r="A200" s="5" t="s">
        <v>1396</v>
      </c>
      <c r="B200" s="6">
        <v>44516</v>
      </c>
      <c r="C200" s="7">
        <v>0.54166666666666663</v>
      </c>
      <c r="D200" s="6">
        <v>44516</v>
      </c>
      <c r="E200" s="7">
        <v>0.625</v>
      </c>
      <c r="F200" s="5" t="s">
        <v>17</v>
      </c>
      <c r="G200" s="5" t="s">
        <v>1788</v>
      </c>
      <c r="H200" s="5"/>
    </row>
    <row r="201" spans="1:8" ht="15">
      <c r="A201" s="5" t="s">
        <v>1401</v>
      </c>
      <c r="B201" s="6">
        <v>44516</v>
      </c>
      <c r="C201" s="7">
        <v>0.5</v>
      </c>
      <c r="D201" s="6">
        <v>44516</v>
      </c>
      <c r="E201" s="7">
        <v>0.625</v>
      </c>
      <c r="F201" s="5" t="s">
        <v>271</v>
      </c>
      <c r="G201" s="5" t="s">
        <v>817</v>
      </c>
      <c r="H201" s="5" t="s">
        <v>1402</v>
      </c>
    </row>
    <row r="202" spans="1:8" ht="15">
      <c r="A202" s="5" t="s">
        <v>1430</v>
      </c>
      <c r="B202" s="6">
        <v>44516</v>
      </c>
      <c r="C202" s="7">
        <v>0.75</v>
      </c>
      <c r="D202" s="6">
        <v>44516</v>
      </c>
      <c r="E202" s="7">
        <v>0.77083333333333337</v>
      </c>
      <c r="F202" s="5"/>
      <c r="G202" s="5"/>
      <c r="H202" s="5"/>
    </row>
    <row r="203" spans="1:8" ht="15">
      <c r="A203" s="5" t="s">
        <v>1439</v>
      </c>
      <c r="B203" s="6">
        <v>44516</v>
      </c>
      <c r="C203" s="7">
        <v>0.75</v>
      </c>
      <c r="D203" s="6">
        <v>44516</v>
      </c>
      <c r="E203" s="7">
        <v>0.95833333333333337</v>
      </c>
      <c r="F203" s="5"/>
      <c r="G203" s="5"/>
      <c r="H203" s="5"/>
    </row>
    <row r="204" spans="1:8" ht="15">
      <c r="A204" s="5" t="s">
        <v>1335</v>
      </c>
      <c r="B204" s="6">
        <v>44516</v>
      </c>
      <c r="C204" s="7">
        <v>0.625</v>
      </c>
      <c r="D204" s="6">
        <v>44516</v>
      </c>
      <c r="E204" s="7">
        <v>0.66666666666666663</v>
      </c>
      <c r="F204" s="5"/>
      <c r="G204" s="5"/>
      <c r="H204" s="5"/>
    </row>
    <row r="205" spans="1:8" ht="15">
      <c r="A205" s="5" t="s">
        <v>1624</v>
      </c>
      <c r="B205" s="6">
        <v>44516</v>
      </c>
      <c r="C205" s="7">
        <v>0.65625</v>
      </c>
      <c r="D205" s="6">
        <v>44516</v>
      </c>
      <c r="E205" s="7">
        <v>0.69791666666666663</v>
      </c>
      <c r="F205" s="5"/>
      <c r="G205" s="5"/>
      <c r="H205" s="5"/>
    </row>
    <row r="206" spans="1:8" ht="15">
      <c r="A206" s="5" t="s">
        <v>1635</v>
      </c>
      <c r="B206" s="6">
        <v>44516</v>
      </c>
      <c r="C206" s="7">
        <v>0.3125</v>
      </c>
      <c r="D206" s="6">
        <v>44516</v>
      </c>
      <c r="E206" s="7">
        <v>0.33333333333333331</v>
      </c>
      <c r="F206" s="5" t="s">
        <v>18</v>
      </c>
      <c r="G206" s="5" t="s">
        <v>1636</v>
      </c>
      <c r="H206" s="5" t="s">
        <v>43</v>
      </c>
    </row>
    <row r="207" spans="1:8" ht="15">
      <c r="A207" s="5" t="s">
        <v>1697</v>
      </c>
      <c r="B207" s="6">
        <v>44516</v>
      </c>
      <c r="C207" s="7">
        <v>0.29166666666666669</v>
      </c>
      <c r="D207" s="6">
        <v>44516</v>
      </c>
      <c r="E207" s="7">
        <v>0.3125</v>
      </c>
      <c r="F207" s="5"/>
      <c r="G207" s="5"/>
      <c r="H207" s="5"/>
    </row>
    <row r="208" spans="1:8" ht="15">
      <c r="A208" s="5" t="s">
        <v>1052</v>
      </c>
      <c r="B208" s="6">
        <v>44517</v>
      </c>
      <c r="C208" s="7">
        <v>0.52083333333333337</v>
      </c>
      <c r="D208" s="6">
        <v>44517</v>
      </c>
      <c r="E208" s="7">
        <v>0.58333333333333337</v>
      </c>
      <c r="F208" s="5" t="s">
        <v>271</v>
      </c>
      <c r="G208" s="5" t="s">
        <v>1787</v>
      </c>
      <c r="H208" s="5" t="s">
        <v>1050</v>
      </c>
    </row>
    <row r="209" spans="1:8" ht="15">
      <c r="A209" s="5" t="s">
        <v>1305</v>
      </c>
      <c r="B209" s="6">
        <v>44517</v>
      </c>
      <c r="C209" s="7">
        <v>0.8125</v>
      </c>
      <c r="D209" s="6">
        <v>44517</v>
      </c>
      <c r="E209" s="7">
        <v>0.83333333333333337</v>
      </c>
      <c r="F209" s="5" t="s">
        <v>53</v>
      </c>
      <c r="G209" s="5" t="s">
        <v>1306</v>
      </c>
      <c r="H209" s="5"/>
    </row>
    <row r="210" spans="1:8" ht="15">
      <c r="A210" s="5" t="s">
        <v>1307</v>
      </c>
      <c r="B210" s="6">
        <v>44517</v>
      </c>
      <c r="C210" s="7">
        <v>0.77083333333333337</v>
      </c>
      <c r="D210" s="6">
        <v>44517</v>
      </c>
      <c r="E210" s="7">
        <v>0.79166666666666663</v>
      </c>
      <c r="F210" s="5" t="s">
        <v>18</v>
      </c>
      <c r="G210" s="5" t="s">
        <v>1819</v>
      </c>
      <c r="H210" s="5" t="s">
        <v>43</v>
      </c>
    </row>
    <row r="211" spans="1:8" ht="15">
      <c r="A211" s="5" t="s">
        <v>1836</v>
      </c>
      <c r="B211" s="6">
        <v>44517</v>
      </c>
      <c r="C211" s="7">
        <v>0.66666666666666663</v>
      </c>
      <c r="D211" s="6">
        <v>44517</v>
      </c>
      <c r="E211" s="7">
        <v>0.6875</v>
      </c>
      <c r="F211" s="5" t="s">
        <v>18</v>
      </c>
      <c r="G211" s="5" t="s">
        <v>1317</v>
      </c>
      <c r="H211" s="5"/>
    </row>
    <row r="212" spans="1:8" ht="15">
      <c r="A212" s="5" t="s">
        <v>1318</v>
      </c>
      <c r="B212" s="6">
        <v>44517</v>
      </c>
      <c r="C212" s="7">
        <v>0.29166666666666669</v>
      </c>
      <c r="D212" s="6">
        <v>44517</v>
      </c>
      <c r="E212" s="7">
        <v>0.3125</v>
      </c>
      <c r="F212" s="5"/>
      <c r="G212" s="5"/>
      <c r="H212" s="5"/>
    </row>
    <row r="213" spans="1:8" ht="15">
      <c r="A213" s="5" t="s">
        <v>1320</v>
      </c>
      <c r="B213" s="6">
        <v>44517</v>
      </c>
      <c r="C213" s="7">
        <v>0.58333333333333337</v>
      </c>
      <c r="D213" s="6">
        <v>44517</v>
      </c>
      <c r="E213" s="7">
        <v>0.875</v>
      </c>
      <c r="F213" s="5" t="s">
        <v>1321</v>
      </c>
      <c r="G213" s="5" t="s">
        <v>1716</v>
      </c>
      <c r="H213" s="5" t="s">
        <v>1796</v>
      </c>
    </row>
    <row r="214" spans="1:8" ht="15">
      <c r="A214" s="5" t="s">
        <v>1324</v>
      </c>
      <c r="B214" s="6">
        <v>44517</v>
      </c>
      <c r="C214" s="7">
        <v>0.70833333333333337</v>
      </c>
      <c r="D214" s="6">
        <v>44517</v>
      </c>
      <c r="E214" s="7">
        <v>0.75</v>
      </c>
      <c r="F214" s="5" t="s">
        <v>17</v>
      </c>
      <c r="G214" s="5" t="s">
        <v>1880</v>
      </c>
      <c r="H214" s="5"/>
    </row>
    <row r="215" spans="1:8" ht="15">
      <c r="A215" s="5" t="s">
        <v>1325</v>
      </c>
      <c r="B215" s="6">
        <v>44517</v>
      </c>
      <c r="C215" s="7">
        <v>0.5</v>
      </c>
      <c r="D215" s="6">
        <v>44517</v>
      </c>
      <c r="E215" s="7">
        <v>0.52083333333333337</v>
      </c>
      <c r="F215" s="5" t="s">
        <v>9</v>
      </c>
      <c r="G215" s="5" t="s">
        <v>1881</v>
      </c>
      <c r="H215" s="5" t="s">
        <v>14</v>
      </c>
    </row>
    <row r="216" spans="1:8" ht="15">
      <c r="A216" s="5" t="s">
        <v>1326</v>
      </c>
      <c r="B216" s="6">
        <v>44517</v>
      </c>
      <c r="C216" s="7">
        <v>0.30208333333333331</v>
      </c>
      <c r="D216" s="6">
        <v>44517</v>
      </c>
      <c r="E216" s="7">
        <v>0.33333333333333331</v>
      </c>
      <c r="F216" s="5" t="s">
        <v>18</v>
      </c>
      <c r="G216" s="5" t="s">
        <v>1820</v>
      </c>
      <c r="H216" s="5" t="s">
        <v>240</v>
      </c>
    </row>
    <row r="217" spans="1:8" ht="15">
      <c r="A217" s="5" t="s">
        <v>1337</v>
      </c>
      <c r="B217" s="6">
        <v>44517</v>
      </c>
      <c r="C217" s="7">
        <v>0.53125</v>
      </c>
      <c r="D217" s="6">
        <v>44517</v>
      </c>
      <c r="E217" s="7">
        <v>0.57291666666666663</v>
      </c>
      <c r="F217" s="5" t="s">
        <v>1338</v>
      </c>
      <c r="G217" s="5" t="s">
        <v>1339</v>
      </c>
      <c r="H217" s="5" t="s">
        <v>293</v>
      </c>
    </row>
    <row r="218" spans="1:8" ht="15">
      <c r="A218" s="5" t="s">
        <v>1347</v>
      </c>
      <c r="B218" s="6">
        <v>44517</v>
      </c>
      <c r="C218" s="7">
        <v>0.5625</v>
      </c>
      <c r="D218" s="6">
        <v>44517</v>
      </c>
      <c r="E218" s="7">
        <v>0.58333333333333337</v>
      </c>
      <c r="F218" s="5" t="s">
        <v>1348</v>
      </c>
      <c r="G218" s="5" t="s">
        <v>17</v>
      </c>
      <c r="H218" s="5" t="s">
        <v>1349</v>
      </c>
    </row>
    <row r="219" spans="1:8" ht="15">
      <c r="A219" s="5" t="s">
        <v>1353</v>
      </c>
      <c r="B219" s="6">
        <v>44517</v>
      </c>
      <c r="C219" s="7">
        <v>0.58333333333333337</v>
      </c>
      <c r="D219" s="6">
        <v>44517</v>
      </c>
      <c r="E219" s="7">
        <v>0.625</v>
      </c>
      <c r="F219" s="5" t="s">
        <v>261</v>
      </c>
      <c r="G219" s="5" t="s">
        <v>1882</v>
      </c>
      <c r="H219" s="5" t="s">
        <v>1354</v>
      </c>
    </row>
    <row r="220" spans="1:8" ht="15">
      <c r="A220" s="5" t="s">
        <v>1377</v>
      </c>
      <c r="B220" s="6">
        <v>44517</v>
      </c>
      <c r="C220" s="7">
        <v>0.39583333333333331</v>
      </c>
      <c r="D220" s="6">
        <v>44517</v>
      </c>
      <c r="E220" s="7">
        <v>0.45833333333333331</v>
      </c>
      <c r="F220" s="5" t="s">
        <v>1378</v>
      </c>
      <c r="G220" s="5" t="s">
        <v>1883</v>
      </c>
      <c r="H220" s="5" t="s">
        <v>1379</v>
      </c>
    </row>
    <row r="221" spans="1:8" ht="15">
      <c r="A221" s="5" t="s">
        <v>1868</v>
      </c>
      <c r="B221" s="6">
        <v>44517</v>
      </c>
      <c r="C221" s="7">
        <v>0.39583333333333331</v>
      </c>
      <c r="D221" s="6">
        <v>44517</v>
      </c>
      <c r="E221" s="7">
        <v>0.45833333333333331</v>
      </c>
      <c r="F221" s="5" t="s">
        <v>53</v>
      </c>
      <c r="G221" s="5" t="s">
        <v>1870</v>
      </c>
      <c r="H221" s="5" t="s">
        <v>1869</v>
      </c>
    </row>
    <row r="222" spans="1:8" ht="15">
      <c r="A222" s="5" t="s">
        <v>1598</v>
      </c>
      <c r="B222" s="6">
        <v>44517</v>
      </c>
      <c r="C222" s="7">
        <v>0.53125</v>
      </c>
      <c r="D222" s="6">
        <v>44517</v>
      </c>
      <c r="E222" s="7">
        <v>0.57291666666666663</v>
      </c>
      <c r="F222" s="5"/>
      <c r="G222" s="5"/>
      <c r="H222" s="5"/>
    </row>
    <row r="223" spans="1:8" ht="15">
      <c r="A223" s="5" t="s">
        <v>1635</v>
      </c>
      <c r="B223" s="6">
        <v>44517</v>
      </c>
      <c r="C223" s="7">
        <v>0.3125</v>
      </c>
      <c r="D223" s="6">
        <v>44517</v>
      </c>
      <c r="E223" s="7">
        <v>0.33333333333333331</v>
      </c>
      <c r="F223" s="5" t="s">
        <v>18</v>
      </c>
      <c r="G223" s="5" t="s">
        <v>1636</v>
      </c>
      <c r="H223" s="5" t="s">
        <v>43</v>
      </c>
    </row>
    <row r="224" spans="1:8" ht="15">
      <c r="A224" s="5" t="s">
        <v>1640</v>
      </c>
      <c r="B224" s="6">
        <v>44517</v>
      </c>
      <c r="C224" s="7">
        <v>0.58333333333333337</v>
      </c>
      <c r="D224" s="6">
        <v>44517</v>
      </c>
      <c r="E224" s="7">
        <v>0.91666666666666663</v>
      </c>
      <c r="F224" s="5"/>
      <c r="G224" s="5"/>
      <c r="H224" s="5" t="s">
        <v>1641</v>
      </c>
    </row>
    <row r="225" spans="1:8" ht="15">
      <c r="A225" s="5" t="s">
        <v>1662</v>
      </c>
      <c r="B225" s="6">
        <v>44517</v>
      </c>
      <c r="C225" s="7">
        <v>0.5</v>
      </c>
      <c r="D225" s="6">
        <v>44517</v>
      </c>
      <c r="E225" s="7">
        <v>0.54166666666666663</v>
      </c>
      <c r="F225" s="5" t="s">
        <v>9</v>
      </c>
      <c r="G225" s="5" t="s">
        <v>1766</v>
      </c>
      <c r="H225" s="5" t="s">
        <v>1663</v>
      </c>
    </row>
    <row r="226" spans="1:8" ht="15">
      <c r="A226" s="5" t="s">
        <v>1666</v>
      </c>
      <c r="B226" s="6">
        <v>44517</v>
      </c>
      <c r="C226" s="7">
        <v>0.33333333333333331</v>
      </c>
      <c r="D226" s="6">
        <v>44517</v>
      </c>
      <c r="E226" s="7">
        <v>0.375</v>
      </c>
      <c r="F226" s="5" t="s">
        <v>9</v>
      </c>
      <c r="G226" s="5" t="s">
        <v>1737</v>
      </c>
      <c r="H226" s="5" t="s">
        <v>10</v>
      </c>
    </row>
    <row r="227" spans="1:8" ht="15">
      <c r="A227" s="5" t="s">
        <v>8</v>
      </c>
      <c r="B227" s="6">
        <v>44518</v>
      </c>
      <c r="C227" s="7">
        <v>0.41666666666666669</v>
      </c>
      <c r="D227" s="6">
        <v>44518</v>
      </c>
      <c r="E227" s="7">
        <v>0.44791666666666669</v>
      </c>
      <c r="F227" s="5" t="s">
        <v>9</v>
      </c>
      <c r="G227" s="8" t="s">
        <v>1723</v>
      </c>
      <c r="H227" s="5" t="s">
        <v>10</v>
      </c>
    </row>
    <row r="228" spans="1:8" ht="15">
      <c r="A228" s="5" t="s">
        <v>1291</v>
      </c>
      <c r="B228" s="6">
        <v>44518</v>
      </c>
      <c r="C228" s="7">
        <v>0.70833333333333337</v>
      </c>
      <c r="D228" s="6">
        <v>44518</v>
      </c>
      <c r="E228" s="7">
        <v>0.75</v>
      </c>
      <c r="F228" s="5" t="s">
        <v>18</v>
      </c>
      <c r="G228" s="5" t="s">
        <v>1292</v>
      </c>
      <c r="H228" s="5" t="s">
        <v>43</v>
      </c>
    </row>
    <row r="229" spans="1:8" ht="15">
      <c r="A229" s="5" t="s">
        <v>1304</v>
      </c>
      <c r="B229" s="6">
        <v>44518</v>
      </c>
      <c r="C229" s="7">
        <v>0.20833333333333334</v>
      </c>
      <c r="D229" s="6">
        <v>44518</v>
      </c>
      <c r="E229" s="7">
        <v>0.22916666666666666</v>
      </c>
      <c r="F229" s="5"/>
      <c r="G229" s="5"/>
      <c r="H229" s="5"/>
    </row>
    <row r="230" spans="1:8" ht="15">
      <c r="A230" s="5" t="s">
        <v>1315</v>
      </c>
      <c r="B230" s="6">
        <v>44518</v>
      </c>
      <c r="C230" s="7">
        <v>0.64583333333333337</v>
      </c>
      <c r="D230" s="6">
        <v>44518</v>
      </c>
      <c r="E230" s="7">
        <v>0.70833333333333337</v>
      </c>
      <c r="F230" s="5"/>
      <c r="G230" s="5"/>
      <c r="H230" s="5"/>
    </row>
    <row r="231" spans="1:8" ht="15">
      <c r="A231" s="5" t="s">
        <v>1316</v>
      </c>
      <c r="B231" s="6">
        <v>44518</v>
      </c>
      <c r="C231" s="7">
        <v>0.83333333333333337</v>
      </c>
      <c r="D231" s="6">
        <v>44518</v>
      </c>
      <c r="E231" s="7">
        <v>0.85416666666666663</v>
      </c>
      <c r="F231" s="5" t="s">
        <v>17</v>
      </c>
      <c r="G231" s="5" t="s">
        <v>1795</v>
      </c>
      <c r="H231" s="5"/>
    </row>
    <row r="232" spans="1:8" ht="15">
      <c r="A232" s="5" t="s">
        <v>1344</v>
      </c>
      <c r="B232" s="6">
        <v>44518</v>
      </c>
      <c r="C232" s="7">
        <v>0.4375</v>
      </c>
      <c r="D232" s="6">
        <v>44518</v>
      </c>
      <c r="E232" s="7">
        <v>0.5</v>
      </c>
      <c r="F232" s="5"/>
      <c r="G232" s="5"/>
      <c r="H232" s="5" t="s">
        <v>1345</v>
      </c>
    </row>
    <row r="233" spans="1:8" ht="15">
      <c r="A233" s="5" t="s">
        <v>20</v>
      </c>
      <c r="B233" s="6">
        <v>44518</v>
      </c>
      <c r="C233" s="7">
        <v>0.70833333333333337</v>
      </c>
      <c r="D233" s="6">
        <v>44518</v>
      </c>
      <c r="E233" s="7">
        <v>0.72916666666666663</v>
      </c>
      <c r="F233" s="5"/>
      <c r="G233" s="5"/>
      <c r="H233" s="5"/>
    </row>
    <row r="234" spans="1:8" ht="15">
      <c r="A234" s="5" t="s">
        <v>1393</v>
      </c>
      <c r="B234" s="6">
        <v>44518</v>
      </c>
      <c r="C234" s="7">
        <v>0.72916666666666663</v>
      </c>
      <c r="D234" s="6">
        <v>44518</v>
      </c>
      <c r="E234" s="7">
        <v>0.76041666666666663</v>
      </c>
      <c r="F234" s="5" t="s">
        <v>53</v>
      </c>
      <c r="G234" s="5" t="s">
        <v>1394</v>
      </c>
      <c r="H234" s="5" t="s">
        <v>1395</v>
      </c>
    </row>
    <row r="235" spans="1:8" ht="15">
      <c r="A235" s="5" t="s">
        <v>1563</v>
      </c>
      <c r="B235" s="6">
        <v>44518</v>
      </c>
      <c r="C235" s="7">
        <v>0.625</v>
      </c>
      <c r="D235" s="6">
        <v>44518</v>
      </c>
      <c r="E235" s="7">
        <v>0.65625</v>
      </c>
      <c r="F235" s="5" t="s">
        <v>17</v>
      </c>
      <c r="G235" s="5" t="s">
        <v>1884</v>
      </c>
      <c r="H235" s="5"/>
    </row>
    <row r="236" spans="1:8" ht="15">
      <c r="A236" s="5" t="s">
        <v>1578</v>
      </c>
      <c r="B236" s="6">
        <v>44518</v>
      </c>
      <c r="C236" s="7">
        <v>0.79166666666666663</v>
      </c>
      <c r="D236" s="6">
        <v>44518</v>
      </c>
      <c r="E236" s="7">
        <v>0.83333333333333337</v>
      </c>
      <c r="F236" s="5" t="s">
        <v>18</v>
      </c>
      <c r="G236" s="5" t="s">
        <v>1579</v>
      </c>
      <c r="H236" s="5" t="s">
        <v>43</v>
      </c>
    </row>
    <row r="237" spans="1:8" ht="15">
      <c r="A237" s="5" t="s">
        <v>1635</v>
      </c>
      <c r="B237" s="6">
        <v>44518</v>
      </c>
      <c r="C237" s="7">
        <v>0.3125</v>
      </c>
      <c r="D237" s="6">
        <v>44518</v>
      </c>
      <c r="E237" s="7">
        <v>0.33333333333333331</v>
      </c>
      <c r="F237" s="5" t="s">
        <v>18</v>
      </c>
      <c r="G237" s="5" t="s">
        <v>1636</v>
      </c>
      <c r="H237" s="5" t="s">
        <v>43</v>
      </c>
    </row>
    <row r="238" spans="1:8" ht="15">
      <c r="A238" s="5" t="s">
        <v>1649</v>
      </c>
      <c r="B238" s="6">
        <v>44518</v>
      </c>
      <c r="C238" s="7">
        <v>0.54166666666666663</v>
      </c>
      <c r="D238" s="6">
        <v>44518</v>
      </c>
      <c r="E238" s="7">
        <v>0.58333333333333337</v>
      </c>
      <c r="F238" s="5" t="s">
        <v>18</v>
      </c>
      <c r="G238" s="5" t="s">
        <v>1821</v>
      </c>
      <c r="H238" s="5" t="s">
        <v>43</v>
      </c>
    </row>
    <row r="239" spans="1:8" ht="15">
      <c r="A239" s="5" t="s">
        <v>1650</v>
      </c>
      <c r="B239" s="6">
        <v>44518</v>
      </c>
      <c r="C239" s="7">
        <v>0.39583333333333331</v>
      </c>
      <c r="D239" s="6">
        <v>44518</v>
      </c>
      <c r="E239" s="7">
        <v>0.41666666666666669</v>
      </c>
      <c r="F239" s="5" t="s">
        <v>17</v>
      </c>
      <c r="G239" s="5" t="s">
        <v>1794</v>
      </c>
      <c r="H239" s="5"/>
    </row>
    <row r="240" spans="1:8" ht="15">
      <c r="A240" s="5" t="s">
        <v>1670</v>
      </c>
      <c r="B240" s="6">
        <v>44518</v>
      </c>
      <c r="C240" s="7">
        <v>0.35416666666666669</v>
      </c>
      <c r="D240" s="6">
        <v>44518</v>
      </c>
      <c r="E240" s="7">
        <v>0.39583333333333331</v>
      </c>
      <c r="F240" s="5" t="s">
        <v>17</v>
      </c>
      <c r="G240" s="5" t="s">
        <v>1807</v>
      </c>
      <c r="H240" s="5"/>
    </row>
    <row r="241" spans="1:8" ht="15">
      <c r="A241" s="5" t="s">
        <v>1677</v>
      </c>
      <c r="B241" s="6">
        <v>44518</v>
      </c>
      <c r="C241" s="7">
        <v>0.58333333333333337</v>
      </c>
      <c r="D241" s="6">
        <v>44518</v>
      </c>
      <c r="E241" s="7">
        <v>0.625</v>
      </c>
      <c r="F241" s="5" t="s">
        <v>1562</v>
      </c>
      <c r="G241" s="5" t="s">
        <v>1790</v>
      </c>
      <c r="H241" s="5" t="s">
        <v>1678</v>
      </c>
    </row>
    <row r="242" spans="1:8" ht="15">
      <c r="A242" s="5" t="s">
        <v>1691</v>
      </c>
      <c r="B242" s="6">
        <v>44518</v>
      </c>
      <c r="C242" s="7">
        <v>0.54166666666666663</v>
      </c>
      <c r="D242" s="6">
        <v>44518</v>
      </c>
      <c r="E242" s="7">
        <v>0.58333333333333337</v>
      </c>
      <c r="F242" s="5" t="s">
        <v>17</v>
      </c>
      <c r="G242" s="5" t="s">
        <v>1716</v>
      </c>
      <c r="H242" s="5"/>
    </row>
    <row r="243" spans="1:8" ht="15">
      <c r="A243" s="5" t="s">
        <v>33</v>
      </c>
      <c r="B243" s="6">
        <v>44519</v>
      </c>
      <c r="C243" s="7">
        <v>0.58333333333333337</v>
      </c>
      <c r="D243" s="6">
        <v>44519</v>
      </c>
      <c r="E243" s="7">
        <v>0.625</v>
      </c>
      <c r="F243" s="5" t="s">
        <v>34</v>
      </c>
      <c r="G243" s="5" t="s">
        <v>1716</v>
      </c>
      <c r="H243" s="5" t="s">
        <v>35</v>
      </c>
    </row>
    <row r="244" spans="1:8" ht="15">
      <c r="A244" s="5" t="s">
        <v>1301</v>
      </c>
      <c r="B244" s="6">
        <v>44519</v>
      </c>
      <c r="C244" s="7">
        <v>0.33333333333333331</v>
      </c>
      <c r="D244" s="6">
        <v>44519</v>
      </c>
      <c r="E244" s="7">
        <v>0.35416666666666669</v>
      </c>
      <c r="F244" s="5" t="s">
        <v>17</v>
      </c>
      <c r="G244" s="5" t="s">
        <v>1716</v>
      </c>
      <c r="H244" s="5"/>
    </row>
    <row r="245" spans="1:8" ht="15">
      <c r="A245" s="5" t="s">
        <v>1457</v>
      </c>
      <c r="B245" s="6">
        <v>44519</v>
      </c>
      <c r="C245" s="7">
        <v>0.58333333333333337</v>
      </c>
      <c r="D245" s="6">
        <v>44519</v>
      </c>
      <c r="E245" s="7">
        <v>0.625</v>
      </c>
      <c r="F245" s="5" t="s">
        <v>18</v>
      </c>
      <c r="G245" s="5" t="s">
        <v>1885</v>
      </c>
      <c r="H245" s="5" t="s">
        <v>43</v>
      </c>
    </row>
    <row r="246" spans="1:8" ht="15">
      <c r="A246" s="5" t="s">
        <v>1522</v>
      </c>
      <c r="B246" s="6">
        <v>44519</v>
      </c>
      <c r="C246" s="7">
        <v>0.58333333333333337</v>
      </c>
      <c r="D246" s="6">
        <v>44519</v>
      </c>
      <c r="E246" s="7">
        <v>0.625</v>
      </c>
      <c r="F246" s="5" t="s">
        <v>34</v>
      </c>
      <c r="G246" s="5" t="s">
        <v>1716</v>
      </c>
      <c r="H246" s="5" t="s">
        <v>1716</v>
      </c>
    </row>
    <row r="247" spans="1:8" ht="15">
      <c r="A247" s="5" t="s">
        <v>1341</v>
      </c>
      <c r="B247" s="6">
        <v>44520</v>
      </c>
      <c r="C247" s="7">
        <v>0.83333333333333337</v>
      </c>
      <c r="D247" s="6">
        <v>44520</v>
      </c>
      <c r="E247" s="7">
        <v>0.875</v>
      </c>
      <c r="F247" s="5"/>
      <c r="G247" s="5"/>
      <c r="H247" s="5"/>
    </row>
    <row r="248" spans="1:8" ht="15">
      <c r="A248" s="5" t="s">
        <v>1831</v>
      </c>
      <c r="B248" s="6">
        <v>44520</v>
      </c>
      <c r="C248" s="7">
        <v>0.85416666666666663</v>
      </c>
      <c r="D248" s="6">
        <v>44520</v>
      </c>
      <c r="E248" s="7">
        <v>0.89583333333333337</v>
      </c>
      <c r="F248" s="5" t="s">
        <v>1716</v>
      </c>
      <c r="G248" s="5" t="s">
        <v>1790</v>
      </c>
      <c r="H248" s="5" t="s">
        <v>1653</v>
      </c>
    </row>
    <row r="249" spans="1:8" ht="15">
      <c r="A249" s="5" t="s">
        <v>1831</v>
      </c>
      <c r="B249" s="6">
        <v>44520</v>
      </c>
      <c r="C249" s="7">
        <v>0.85416666666666663</v>
      </c>
      <c r="D249" s="6">
        <v>44520</v>
      </c>
      <c r="E249" s="7">
        <v>0.89583333333333337</v>
      </c>
      <c r="F249" s="5" t="s">
        <v>1716</v>
      </c>
      <c r="G249" s="5" t="s">
        <v>1790</v>
      </c>
      <c r="H249" s="5" t="s">
        <v>1653</v>
      </c>
    </row>
    <row r="250" spans="1:8" ht="15">
      <c r="A250" s="5" t="s">
        <v>8</v>
      </c>
      <c r="B250" s="6">
        <v>44521</v>
      </c>
      <c r="C250" s="7">
        <v>0.41666666666666669</v>
      </c>
      <c r="D250" s="6">
        <v>44521</v>
      </c>
      <c r="E250" s="7">
        <v>0.44791666666666669</v>
      </c>
      <c r="F250" s="5" t="s">
        <v>9</v>
      </c>
      <c r="G250" s="8" t="s">
        <v>1723</v>
      </c>
      <c r="H250" s="5" t="s">
        <v>10</v>
      </c>
    </row>
    <row r="251" spans="1:8" ht="15">
      <c r="A251" s="5" t="s">
        <v>1261</v>
      </c>
      <c r="B251" s="6">
        <v>44521</v>
      </c>
      <c r="C251" s="7">
        <v>0.57291666666666663</v>
      </c>
      <c r="D251" s="6">
        <v>44521</v>
      </c>
      <c r="E251" s="7">
        <v>0.58333333333333337</v>
      </c>
      <c r="F251" s="5" t="s">
        <v>17</v>
      </c>
      <c r="G251" s="5" t="s">
        <v>1262</v>
      </c>
      <c r="H251" s="5"/>
    </row>
    <row r="252" spans="1:8" ht="15">
      <c r="A252" s="5" t="s">
        <v>1263</v>
      </c>
      <c r="B252" s="6">
        <v>44521</v>
      </c>
      <c r="C252" s="7">
        <v>0.72916666666666663</v>
      </c>
      <c r="D252" s="6">
        <v>44521</v>
      </c>
      <c r="E252" s="7">
        <v>0.77083333333333337</v>
      </c>
      <c r="F252" s="5" t="s">
        <v>17</v>
      </c>
      <c r="G252" s="5" t="s">
        <v>1264</v>
      </c>
      <c r="H252" s="5"/>
    </row>
    <row r="253" spans="1:8" ht="15">
      <c r="A253" s="5" t="s">
        <v>1265</v>
      </c>
      <c r="B253" s="6">
        <v>44521</v>
      </c>
      <c r="C253" s="7">
        <v>0.89583333333333337</v>
      </c>
      <c r="D253" s="6">
        <v>44521</v>
      </c>
      <c r="E253" s="7">
        <v>0.91666666666666663</v>
      </c>
      <c r="F253" s="5" t="s">
        <v>17</v>
      </c>
      <c r="G253" s="5" t="s">
        <v>1826</v>
      </c>
      <c r="H253" s="5"/>
    </row>
    <row r="254" spans="1:8" ht="15">
      <c r="A254" s="5" t="s">
        <v>1266</v>
      </c>
      <c r="B254" s="6">
        <v>44521</v>
      </c>
      <c r="C254" s="7">
        <v>0.875</v>
      </c>
      <c r="D254" s="6">
        <v>44521</v>
      </c>
      <c r="E254" s="7">
        <v>0.89583333333333337</v>
      </c>
      <c r="F254" s="5" t="s">
        <v>613</v>
      </c>
      <c r="G254" s="5" t="s">
        <v>1267</v>
      </c>
      <c r="H254" s="5" t="s">
        <v>293</v>
      </c>
    </row>
    <row r="255" spans="1:8" ht="15">
      <c r="A255" s="5" t="s">
        <v>1270</v>
      </c>
      <c r="B255" s="6">
        <v>44521</v>
      </c>
      <c r="C255" s="7">
        <v>0.70833333333333337</v>
      </c>
      <c r="D255" s="6">
        <v>44521</v>
      </c>
      <c r="E255" s="7">
        <v>0.72916666666666663</v>
      </c>
      <c r="F255" s="5" t="s">
        <v>18</v>
      </c>
      <c r="G255" s="5" t="s">
        <v>1271</v>
      </c>
      <c r="H255" s="5" t="s">
        <v>43</v>
      </c>
    </row>
    <row r="256" spans="1:8" ht="15">
      <c r="A256" s="5" t="s">
        <v>1275</v>
      </c>
      <c r="B256" s="6">
        <v>44521</v>
      </c>
      <c r="C256" s="7">
        <v>0.58333333333333337</v>
      </c>
      <c r="D256" s="6">
        <v>44521</v>
      </c>
      <c r="E256" s="7">
        <v>0.64583333333333337</v>
      </c>
      <c r="F256" s="5" t="s">
        <v>37</v>
      </c>
      <c r="G256" s="5" t="s">
        <v>1276</v>
      </c>
      <c r="H256" s="5" t="s">
        <v>359</v>
      </c>
    </row>
    <row r="257" spans="1:8" ht="15">
      <c r="A257" s="5" t="s">
        <v>1280</v>
      </c>
      <c r="B257" s="6">
        <v>44521</v>
      </c>
      <c r="C257" s="7">
        <v>0.58333333333333337</v>
      </c>
      <c r="D257" s="6">
        <v>44521</v>
      </c>
      <c r="E257" s="7">
        <v>0.64583333333333337</v>
      </c>
      <c r="F257" s="5"/>
      <c r="G257" s="5"/>
      <c r="H257" s="5"/>
    </row>
    <row r="258" spans="1:8" ht="15">
      <c r="A258" s="5" t="s">
        <v>1284</v>
      </c>
      <c r="B258" s="6">
        <v>44521</v>
      </c>
      <c r="C258" s="7">
        <v>0.66666666666666663</v>
      </c>
      <c r="D258" s="6">
        <v>44521</v>
      </c>
      <c r="E258" s="7">
        <v>0.6875</v>
      </c>
      <c r="F258" s="5" t="s">
        <v>17</v>
      </c>
      <c r="G258" s="5" t="s">
        <v>66</v>
      </c>
      <c r="H258" s="5"/>
    </row>
    <row r="259" spans="1:8" ht="15">
      <c r="A259" s="5" t="s">
        <v>737</v>
      </c>
      <c r="B259" s="6">
        <v>44521</v>
      </c>
      <c r="C259" s="7">
        <v>0.45833333333333331</v>
      </c>
      <c r="D259" s="6">
        <v>44521</v>
      </c>
      <c r="E259" s="7">
        <v>0.47916666666666669</v>
      </c>
      <c r="F259" s="5"/>
      <c r="G259" s="5"/>
      <c r="H259" s="5"/>
    </row>
    <row r="260" spans="1:8" ht="15">
      <c r="A260" s="5" t="s">
        <v>1297</v>
      </c>
      <c r="B260" s="6">
        <v>44521</v>
      </c>
      <c r="C260" s="7">
        <v>0.625</v>
      </c>
      <c r="D260" s="6">
        <v>44521</v>
      </c>
      <c r="E260" s="7">
        <v>0.66666666666666663</v>
      </c>
      <c r="F260" s="5" t="s">
        <v>271</v>
      </c>
      <c r="G260" s="5" t="s">
        <v>1806</v>
      </c>
      <c r="H260" s="5" t="s">
        <v>1298</v>
      </c>
    </row>
    <row r="261" spans="1:8" ht="15">
      <c r="A261" s="5" t="s">
        <v>1297</v>
      </c>
      <c r="B261" s="6">
        <v>44521</v>
      </c>
      <c r="C261" s="7">
        <v>0.625</v>
      </c>
      <c r="D261" s="6">
        <v>44521</v>
      </c>
      <c r="E261" s="7">
        <v>0.66666666666666663</v>
      </c>
      <c r="F261" s="5" t="s">
        <v>271</v>
      </c>
      <c r="G261" s="5" t="s">
        <v>1806</v>
      </c>
      <c r="H261" s="5" t="s">
        <v>1010</v>
      </c>
    </row>
    <row r="262" spans="1:8" ht="15">
      <c r="A262" s="5" t="s">
        <v>1331</v>
      </c>
      <c r="B262" s="6">
        <v>44521</v>
      </c>
      <c r="C262" s="7">
        <v>0.47916666666666669</v>
      </c>
      <c r="D262" s="6">
        <v>44521</v>
      </c>
      <c r="E262" s="7">
        <v>0.5</v>
      </c>
      <c r="F262" s="5" t="s">
        <v>17</v>
      </c>
      <c r="G262" s="5" t="s">
        <v>1332</v>
      </c>
      <c r="H262" s="5"/>
    </row>
    <row r="263" spans="1:8" ht="15">
      <c r="A263" s="5" t="s">
        <v>737</v>
      </c>
      <c r="B263" s="6">
        <v>44521</v>
      </c>
      <c r="C263" s="7">
        <v>0.57291666666666663</v>
      </c>
      <c r="D263" s="6">
        <v>44521</v>
      </c>
      <c r="E263" s="7">
        <v>0.625</v>
      </c>
      <c r="F263" s="5"/>
      <c r="G263" s="5"/>
      <c r="H263" s="5"/>
    </row>
    <row r="264" spans="1:8" ht="15">
      <c r="A264" s="5" t="s">
        <v>1340</v>
      </c>
      <c r="B264" s="6">
        <v>44521</v>
      </c>
      <c r="C264" s="7">
        <v>0.35416666666666669</v>
      </c>
      <c r="D264" s="6">
        <v>44521</v>
      </c>
      <c r="E264" s="7">
        <v>0.39583333333333331</v>
      </c>
      <c r="F264" s="5" t="s">
        <v>17</v>
      </c>
      <c r="G264" s="5" t="s">
        <v>1886</v>
      </c>
      <c r="H264" s="5"/>
    </row>
    <row r="265" spans="1:8" ht="15">
      <c r="A265" s="5" t="s">
        <v>1352</v>
      </c>
      <c r="B265" s="6">
        <v>44521</v>
      </c>
      <c r="C265" s="7">
        <v>0.77083333333333337</v>
      </c>
      <c r="D265" s="6">
        <v>44521</v>
      </c>
      <c r="E265" s="7">
        <v>0.85416666666666663</v>
      </c>
      <c r="F265" s="5" t="s">
        <v>70</v>
      </c>
      <c r="G265" s="5" t="s">
        <v>1808</v>
      </c>
      <c r="H265" s="5" t="s">
        <v>1716</v>
      </c>
    </row>
    <row r="266" spans="1:8" ht="15">
      <c r="A266" s="5" t="s">
        <v>880</v>
      </c>
      <c r="B266" s="6">
        <v>44521</v>
      </c>
      <c r="C266" s="7">
        <v>0.72916666666666663</v>
      </c>
      <c r="D266" s="6">
        <v>44522</v>
      </c>
      <c r="E266" s="7">
        <v>0</v>
      </c>
      <c r="F266" s="5"/>
      <c r="G266" s="5"/>
      <c r="H266" s="5"/>
    </row>
    <row r="267" spans="1:8" ht="15">
      <c r="A267" s="5" t="s">
        <v>1458</v>
      </c>
      <c r="B267" s="6">
        <v>44521</v>
      </c>
      <c r="C267" s="7">
        <v>0</v>
      </c>
      <c r="D267" s="6">
        <v>44530</v>
      </c>
      <c r="E267" s="7">
        <v>0</v>
      </c>
      <c r="F267" s="5"/>
      <c r="G267" s="5"/>
      <c r="H267" s="5"/>
    </row>
    <row r="268" spans="1:8" ht="15">
      <c r="A268" s="5" t="s">
        <v>1627</v>
      </c>
      <c r="B268" s="6">
        <v>44521</v>
      </c>
      <c r="C268" s="7">
        <v>0.39583333333333331</v>
      </c>
      <c r="D268" s="6">
        <v>44521</v>
      </c>
      <c r="E268" s="7">
        <v>0.41666666666666669</v>
      </c>
      <c r="F268" s="5" t="s">
        <v>18</v>
      </c>
      <c r="G268" s="5" t="s">
        <v>1887</v>
      </c>
      <c r="H268" s="5" t="s">
        <v>43</v>
      </c>
    </row>
    <row r="269" spans="1:8" ht="15">
      <c r="A269" s="5" t="s">
        <v>1635</v>
      </c>
      <c r="B269" s="6">
        <v>44521</v>
      </c>
      <c r="C269" s="7">
        <v>0.3125</v>
      </c>
      <c r="D269" s="6">
        <v>44521</v>
      </c>
      <c r="E269" s="7">
        <v>0.33333333333333331</v>
      </c>
      <c r="F269" s="5" t="s">
        <v>18</v>
      </c>
      <c r="G269" s="5" t="s">
        <v>1636</v>
      </c>
      <c r="H269" s="5" t="s">
        <v>43</v>
      </c>
    </row>
    <row r="270" spans="1:8" ht="15">
      <c r="A270" s="5" t="s">
        <v>1656</v>
      </c>
      <c r="B270" s="6">
        <v>44521</v>
      </c>
      <c r="C270" s="7">
        <v>0.52083333333333337</v>
      </c>
      <c r="D270" s="6">
        <v>44521</v>
      </c>
      <c r="E270" s="7">
        <v>0.60416666666666663</v>
      </c>
      <c r="F270" s="5" t="s">
        <v>18</v>
      </c>
      <c r="G270" s="5" t="s">
        <v>1657</v>
      </c>
      <c r="H270" s="5" t="s">
        <v>1658</v>
      </c>
    </row>
    <row r="271" spans="1:8" ht="15">
      <c r="A271" s="5" t="s">
        <v>1682</v>
      </c>
      <c r="B271" s="6">
        <v>44521</v>
      </c>
      <c r="C271" s="7">
        <v>0.6875</v>
      </c>
      <c r="D271" s="6">
        <v>44521</v>
      </c>
      <c r="E271" s="7">
        <v>0.72916666666666663</v>
      </c>
      <c r="F271" s="5" t="s">
        <v>17</v>
      </c>
      <c r="G271" s="5" t="s">
        <v>1888</v>
      </c>
      <c r="H271" s="5" t="s">
        <v>1683</v>
      </c>
    </row>
    <row r="272" spans="1:8" ht="15">
      <c r="A272" s="5" t="s">
        <v>11</v>
      </c>
      <c r="B272" s="6">
        <v>44522</v>
      </c>
      <c r="C272" s="7">
        <v>0.625</v>
      </c>
      <c r="D272" s="6">
        <v>44522</v>
      </c>
      <c r="E272" s="7">
        <v>0.6875</v>
      </c>
      <c r="F272" s="5" t="s">
        <v>12</v>
      </c>
      <c r="G272" s="5" t="s">
        <v>1749</v>
      </c>
      <c r="H272" s="5" t="s">
        <v>1716</v>
      </c>
    </row>
    <row r="273" spans="1:8" ht="15">
      <c r="A273" s="5" t="s">
        <v>1234</v>
      </c>
      <c r="B273" s="6">
        <v>44522</v>
      </c>
      <c r="C273" s="7">
        <v>0.875</v>
      </c>
      <c r="D273" s="6">
        <v>44522</v>
      </c>
      <c r="E273" s="7">
        <v>0.89583333333333337</v>
      </c>
      <c r="F273" s="5" t="s">
        <v>17</v>
      </c>
      <c r="G273" s="5" t="s">
        <v>1889</v>
      </c>
      <c r="H273" s="5"/>
    </row>
    <row r="274" spans="1:8" ht="15">
      <c r="A274" s="5" t="s">
        <v>1241</v>
      </c>
      <c r="B274" s="6">
        <v>44522</v>
      </c>
      <c r="C274" s="7">
        <v>0.85416666666666663</v>
      </c>
      <c r="D274" s="6">
        <v>44522</v>
      </c>
      <c r="E274" s="7">
        <v>0.875</v>
      </c>
      <c r="F274" s="5" t="s">
        <v>18</v>
      </c>
      <c r="G274" s="5" t="s">
        <v>1242</v>
      </c>
      <c r="H274" s="5" t="s">
        <v>43</v>
      </c>
    </row>
    <row r="275" spans="1:8" ht="15">
      <c r="A275" s="5" t="s">
        <v>1246</v>
      </c>
      <c r="B275" s="6">
        <v>44522</v>
      </c>
      <c r="C275" s="7">
        <v>0.875</v>
      </c>
      <c r="D275" s="6">
        <v>44522</v>
      </c>
      <c r="E275" s="7">
        <v>0.9375</v>
      </c>
      <c r="F275" s="5" t="s">
        <v>9</v>
      </c>
      <c r="G275" s="5" t="s">
        <v>1793</v>
      </c>
      <c r="H275" s="5" t="s">
        <v>10</v>
      </c>
    </row>
    <row r="276" spans="1:8" ht="15">
      <c r="A276" s="5" t="s">
        <v>1254</v>
      </c>
      <c r="B276" s="6">
        <v>44522</v>
      </c>
      <c r="C276" s="7">
        <v>0.58333333333333337</v>
      </c>
      <c r="D276" s="6">
        <v>44522</v>
      </c>
      <c r="E276" s="7">
        <v>0.625</v>
      </c>
      <c r="F276" s="5" t="s">
        <v>18</v>
      </c>
      <c r="G276" s="5" t="s">
        <v>1255</v>
      </c>
      <c r="H276" s="5" t="s">
        <v>43</v>
      </c>
    </row>
    <row r="277" spans="1:8" ht="15">
      <c r="A277" s="5" t="s">
        <v>1256</v>
      </c>
      <c r="B277" s="6">
        <v>44522</v>
      </c>
      <c r="C277" s="7">
        <v>0.83333333333333337</v>
      </c>
      <c r="D277" s="6">
        <v>44522</v>
      </c>
      <c r="E277" s="7">
        <v>0.85416666666666663</v>
      </c>
      <c r="F277" s="5"/>
      <c r="G277" s="5"/>
      <c r="H277" s="5"/>
    </row>
    <row r="278" spans="1:8" ht="15">
      <c r="A278" s="5" t="s">
        <v>1257</v>
      </c>
      <c r="B278" s="6">
        <v>44522</v>
      </c>
      <c r="C278" s="7">
        <v>0.64583333333333337</v>
      </c>
      <c r="D278" s="6">
        <v>44522</v>
      </c>
      <c r="E278" s="7">
        <v>0.66666666666666663</v>
      </c>
      <c r="F278" s="5"/>
      <c r="G278" s="5"/>
      <c r="H278" s="5"/>
    </row>
    <row r="279" spans="1:8" ht="15">
      <c r="A279" s="5" t="s">
        <v>1259</v>
      </c>
      <c r="B279" s="6">
        <v>44522</v>
      </c>
      <c r="C279" s="7">
        <v>0.70833333333333337</v>
      </c>
      <c r="D279" s="6">
        <v>44522</v>
      </c>
      <c r="E279" s="7">
        <v>0.75</v>
      </c>
      <c r="F279" s="5"/>
      <c r="G279" s="5"/>
      <c r="H279" s="5"/>
    </row>
    <row r="280" spans="1:8" ht="15">
      <c r="A280" s="5" t="s">
        <v>1268</v>
      </c>
      <c r="B280" s="6">
        <v>44522</v>
      </c>
      <c r="C280" s="7">
        <v>0.80208333333333337</v>
      </c>
      <c r="D280" s="6">
        <v>44522</v>
      </c>
      <c r="E280" s="7">
        <v>0.82291666666666663</v>
      </c>
      <c r="F280" s="5" t="s">
        <v>261</v>
      </c>
      <c r="G280" s="5" t="s">
        <v>1890</v>
      </c>
      <c r="H280" s="5" t="s">
        <v>1269</v>
      </c>
    </row>
    <row r="281" spans="1:8" ht="15">
      <c r="A281" s="5" t="s">
        <v>1272</v>
      </c>
      <c r="B281" s="6">
        <v>44522</v>
      </c>
      <c r="C281" s="7">
        <v>0.5</v>
      </c>
      <c r="D281" s="6">
        <v>44522</v>
      </c>
      <c r="E281" s="7">
        <v>0.58333333333333337</v>
      </c>
      <c r="F281" s="5" t="s">
        <v>215</v>
      </c>
      <c r="G281" s="5" t="s">
        <v>1273</v>
      </c>
      <c r="H281" s="5" t="s">
        <v>1274</v>
      </c>
    </row>
    <row r="282" spans="1:8" ht="15">
      <c r="A282" s="5" t="s">
        <v>1293</v>
      </c>
      <c r="B282" s="6">
        <v>44522</v>
      </c>
      <c r="C282" s="7">
        <v>0.45833333333333331</v>
      </c>
      <c r="D282" s="6">
        <v>44522</v>
      </c>
      <c r="E282" s="7">
        <v>0.5</v>
      </c>
      <c r="F282" s="5" t="s">
        <v>17</v>
      </c>
      <c r="G282" s="5" t="s">
        <v>1891</v>
      </c>
      <c r="H282" s="5"/>
    </row>
    <row r="283" spans="1:8" ht="15">
      <c r="A283" s="5" t="s">
        <v>1299</v>
      </c>
      <c r="B283" s="6">
        <v>44522</v>
      </c>
      <c r="C283" s="7">
        <v>0.75</v>
      </c>
      <c r="D283" s="6">
        <v>44522</v>
      </c>
      <c r="E283" s="7">
        <v>0.79166666666666663</v>
      </c>
      <c r="F283" s="5" t="s">
        <v>12</v>
      </c>
      <c r="G283" s="5" t="s">
        <v>1300</v>
      </c>
      <c r="H283" s="5" t="s">
        <v>1716</v>
      </c>
    </row>
    <row r="284" spans="1:8" ht="15">
      <c r="A284" s="5" t="s">
        <v>1311</v>
      </c>
      <c r="B284" s="6">
        <v>44522</v>
      </c>
      <c r="C284" s="7">
        <v>0.625</v>
      </c>
      <c r="D284" s="6">
        <v>44522</v>
      </c>
      <c r="E284" s="7">
        <v>0.65625</v>
      </c>
      <c r="F284" s="5" t="s">
        <v>1013</v>
      </c>
      <c r="G284" s="5" t="s">
        <v>1815</v>
      </c>
      <c r="H284" s="5" t="s">
        <v>1312</v>
      </c>
    </row>
    <row r="285" spans="1:8" ht="15">
      <c r="A285" s="5" t="s">
        <v>1334</v>
      </c>
      <c r="B285" s="6">
        <v>44522</v>
      </c>
      <c r="C285" s="7">
        <v>0.625</v>
      </c>
      <c r="D285" s="6">
        <v>44522</v>
      </c>
      <c r="E285" s="7">
        <v>0.66666666666666663</v>
      </c>
      <c r="F285" s="5" t="s">
        <v>17</v>
      </c>
      <c r="G285" s="5" t="s">
        <v>505</v>
      </c>
      <c r="H285" s="5"/>
    </row>
    <row r="286" spans="1:8" ht="15">
      <c r="A286" s="5" t="s">
        <v>1370</v>
      </c>
      <c r="B286" s="6">
        <v>44522</v>
      </c>
      <c r="C286" s="7">
        <v>0.5625</v>
      </c>
      <c r="D286" s="6">
        <v>44522</v>
      </c>
      <c r="E286" s="7">
        <v>0.625</v>
      </c>
      <c r="F286" s="5" t="s">
        <v>17</v>
      </c>
      <c r="G286" s="5" t="s">
        <v>66</v>
      </c>
      <c r="H286" s="5"/>
    </row>
    <row r="287" spans="1:8" ht="15">
      <c r="A287" s="5" t="s">
        <v>880</v>
      </c>
      <c r="B287" s="6">
        <v>44522</v>
      </c>
      <c r="C287" s="7">
        <v>0.75</v>
      </c>
      <c r="D287" s="6">
        <v>44522</v>
      </c>
      <c r="E287" s="7">
        <v>0.95833333333333337</v>
      </c>
      <c r="F287" s="5"/>
      <c r="G287" s="5"/>
      <c r="H287" s="5"/>
    </row>
    <row r="288" spans="1:8" ht="15">
      <c r="A288" s="5" t="s">
        <v>1549</v>
      </c>
      <c r="B288" s="6">
        <v>44522</v>
      </c>
      <c r="C288" s="7">
        <v>0.66666666666666663</v>
      </c>
      <c r="D288" s="6">
        <v>44522</v>
      </c>
      <c r="E288" s="7">
        <v>0.70833333333333337</v>
      </c>
      <c r="F288" s="5" t="s">
        <v>1550</v>
      </c>
      <c r="G288" s="5" t="s">
        <v>1892</v>
      </c>
      <c r="H288" s="5" t="s">
        <v>85</v>
      </c>
    </row>
    <row r="289" spans="1:8" ht="15">
      <c r="A289" s="5" t="s">
        <v>1595</v>
      </c>
      <c r="B289" s="6">
        <v>44522</v>
      </c>
      <c r="C289" s="7">
        <v>0.52083333333333337</v>
      </c>
      <c r="D289" s="6">
        <v>44522</v>
      </c>
      <c r="E289" s="7">
        <v>0.5625</v>
      </c>
      <c r="F289" s="5" t="s">
        <v>261</v>
      </c>
      <c r="G289" s="5" t="s">
        <v>1596</v>
      </c>
      <c r="H289" s="5" t="s">
        <v>1597</v>
      </c>
    </row>
    <row r="290" spans="1:8" ht="15">
      <c r="A290" s="5" t="s">
        <v>1635</v>
      </c>
      <c r="B290" s="6">
        <v>44522</v>
      </c>
      <c r="C290" s="7">
        <v>0.3125</v>
      </c>
      <c r="D290" s="6">
        <v>44522</v>
      </c>
      <c r="E290" s="7">
        <v>0.33333333333333331</v>
      </c>
      <c r="F290" s="5" t="s">
        <v>18</v>
      </c>
      <c r="G290" s="5" t="s">
        <v>1636</v>
      </c>
      <c r="H290" s="5" t="s">
        <v>43</v>
      </c>
    </row>
    <row r="291" spans="1:8" ht="15">
      <c r="A291" s="5" t="s">
        <v>1664</v>
      </c>
      <c r="B291" s="6">
        <v>44522</v>
      </c>
      <c r="C291" s="7">
        <v>0.65625</v>
      </c>
      <c r="D291" s="6">
        <v>44522</v>
      </c>
      <c r="E291" s="7">
        <v>0.67708333333333337</v>
      </c>
      <c r="F291" s="5" t="s">
        <v>9</v>
      </c>
      <c r="G291" s="5" t="s">
        <v>1722</v>
      </c>
      <c r="H291" s="5" t="s">
        <v>10</v>
      </c>
    </row>
    <row r="292" spans="1:8" ht="15">
      <c r="A292" s="5" t="s">
        <v>1697</v>
      </c>
      <c r="B292" s="6">
        <v>44522</v>
      </c>
      <c r="C292" s="7">
        <v>0.29166666666666669</v>
      </c>
      <c r="D292" s="6">
        <v>44522</v>
      </c>
      <c r="E292" s="7">
        <v>0.3125</v>
      </c>
      <c r="F292" s="5"/>
      <c r="G292" s="5"/>
      <c r="H292" s="5"/>
    </row>
    <row r="293" spans="1:8" ht="15">
      <c r="A293" s="5" t="s">
        <v>8</v>
      </c>
      <c r="B293" s="6">
        <v>44523</v>
      </c>
      <c r="C293" s="7">
        <v>0.41666666666666669</v>
      </c>
      <c r="D293" s="6">
        <v>44523</v>
      </c>
      <c r="E293" s="7">
        <v>0.44791666666666669</v>
      </c>
      <c r="F293" s="5" t="s">
        <v>9</v>
      </c>
      <c r="G293" s="8" t="s">
        <v>1723</v>
      </c>
      <c r="H293" s="5" t="s">
        <v>10</v>
      </c>
    </row>
    <row r="294" spans="1:8" ht="15">
      <c r="A294" s="5" t="s">
        <v>1219</v>
      </c>
      <c r="B294" s="6">
        <v>44523</v>
      </c>
      <c r="C294" s="7">
        <v>0.88541666666666663</v>
      </c>
      <c r="D294" s="6">
        <v>44523</v>
      </c>
      <c r="E294" s="7">
        <v>0.90625</v>
      </c>
      <c r="F294" s="5" t="s">
        <v>18</v>
      </c>
      <c r="G294" s="5" t="s">
        <v>1893</v>
      </c>
      <c r="H294" s="5" t="s">
        <v>43</v>
      </c>
    </row>
    <row r="295" spans="1:8" ht="15">
      <c r="A295" s="5" t="s">
        <v>1837</v>
      </c>
      <c r="B295" s="6">
        <v>44523</v>
      </c>
      <c r="C295" s="7">
        <v>0.875</v>
      </c>
      <c r="D295" s="6">
        <v>44523</v>
      </c>
      <c r="E295" s="7">
        <v>0.89583333333333337</v>
      </c>
      <c r="F295" s="5" t="s">
        <v>1716</v>
      </c>
      <c r="G295" s="5" t="s">
        <v>1793</v>
      </c>
      <c r="H295" s="5"/>
    </row>
    <row r="296" spans="1:8" ht="15">
      <c r="A296" s="5" t="s">
        <v>1230</v>
      </c>
      <c r="B296" s="6">
        <v>44523</v>
      </c>
      <c r="C296" s="7">
        <v>0.60416666666666663</v>
      </c>
      <c r="D296" s="6">
        <v>44523</v>
      </c>
      <c r="E296" s="7">
        <v>0.625</v>
      </c>
      <c r="F296" s="5" t="s">
        <v>17</v>
      </c>
      <c r="G296" s="5" t="s">
        <v>1894</v>
      </c>
      <c r="H296" s="5"/>
    </row>
    <row r="297" spans="1:8" ht="15">
      <c r="A297" s="5" t="s">
        <v>1240</v>
      </c>
      <c r="B297" s="6">
        <v>44523</v>
      </c>
      <c r="C297" s="7">
        <v>0.58333333333333337</v>
      </c>
      <c r="D297" s="6">
        <v>44523</v>
      </c>
      <c r="E297" s="7">
        <v>0.60416666666666663</v>
      </c>
      <c r="F297" s="5" t="s">
        <v>17</v>
      </c>
      <c r="G297" s="5" t="s">
        <v>1895</v>
      </c>
      <c r="H297" s="5"/>
    </row>
    <row r="298" spans="1:8" ht="15">
      <c r="A298" s="5" t="e">
        <f>---מבוטל---זום בנושא:נתוני חיסון בחינוך משתתפים:שרון,יפית,איתי,נדב,יובל</f>
        <v>#NAME?</v>
      </c>
      <c r="B298" s="6">
        <v>44523</v>
      </c>
      <c r="C298" s="7">
        <v>0.54166666666666663</v>
      </c>
      <c r="D298" s="6">
        <v>44523</v>
      </c>
      <c r="E298" s="7">
        <v>0.5625</v>
      </c>
      <c r="F298" s="5" t="s">
        <v>17</v>
      </c>
      <c r="G298" s="5" t="s">
        <v>1896</v>
      </c>
      <c r="H298" s="5"/>
    </row>
    <row r="299" spans="1:8" ht="15">
      <c r="A299" s="5" t="e">
        <f>----מבוטל----שיחת זום בנושא יחידת מחקר משתתפים:רון,יורם,גל,ליאת</f>
        <v>#NAME?</v>
      </c>
      <c r="B299" s="6">
        <v>44523</v>
      </c>
      <c r="C299" s="7">
        <v>0.5625</v>
      </c>
      <c r="D299" s="6">
        <v>44523</v>
      </c>
      <c r="E299" s="7">
        <v>0.58333333333333337</v>
      </c>
      <c r="F299" s="5" t="s">
        <v>17</v>
      </c>
      <c r="G299" s="5" t="s">
        <v>1897</v>
      </c>
      <c r="H299" s="5"/>
    </row>
    <row r="300" spans="1:8" ht="15">
      <c r="A300" s="5" t="s">
        <v>1251</v>
      </c>
      <c r="B300" s="6">
        <v>44523</v>
      </c>
      <c r="C300" s="7">
        <v>0.79166666666666663</v>
      </c>
      <c r="D300" s="6">
        <v>44523</v>
      </c>
      <c r="E300" s="7">
        <v>0.875</v>
      </c>
      <c r="F300" s="5" t="s">
        <v>53</v>
      </c>
      <c r="G300" s="5" t="s">
        <v>1252</v>
      </c>
      <c r="H300" s="5" t="s">
        <v>1253</v>
      </c>
    </row>
    <row r="301" spans="1:8" ht="15">
      <c r="A301" s="5" t="s">
        <v>20</v>
      </c>
      <c r="B301" s="6">
        <v>44523</v>
      </c>
      <c r="C301" s="7">
        <v>0.4375</v>
      </c>
      <c r="D301" s="6">
        <v>44523</v>
      </c>
      <c r="E301" s="7">
        <v>0.5</v>
      </c>
      <c r="F301" s="5"/>
      <c r="G301" s="5"/>
      <c r="H301" s="5"/>
    </row>
    <row r="302" spans="1:8" ht="15">
      <c r="A302" s="5" t="s">
        <v>1286</v>
      </c>
      <c r="B302" s="6">
        <v>44523</v>
      </c>
      <c r="C302" s="7">
        <v>0.33333333333333331</v>
      </c>
      <c r="D302" s="6">
        <v>44523</v>
      </c>
      <c r="E302" s="7">
        <v>0.52083333333333337</v>
      </c>
      <c r="F302" s="5"/>
      <c r="G302" s="5"/>
      <c r="H302" s="5"/>
    </row>
    <row r="303" spans="1:8" ht="15">
      <c r="A303" s="5" t="s">
        <v>880</v>
      </c>
      <c r="B303" s="6">
        <v>44523</v>
      </c>
      <c r="C303" s="7">
        <v>0.6875</v>
      </c>
      <c r="D303" s="6">
        <v>44524</v>
      </c>
      <c r="E303" s="7">
        <v>0</v>
      </c>
      <c r="F303" s="5"/>
      <c r="G303" s="5"/>
      <c r="H303" s="5"/>
    </row>
    <row r="304" spans="1:8" ht="15">
      <c r="A304" s="5" t="s">
        <v>1487</v>
      </c>
      <c r="B304" s="6">
        <v>44523</v>
      </c>
      <c r="C304" s="7">
        <v>0.5</v>
      </c>
      <c r="D304" s="6">
        <v>44523</v>
      </c>
      <c r="E304" s="7">
        <v>0.54166666666666663</v>
      </c>
      <c r="F304" s="5" t="s">
        <v>173</v>
      </c>
      <c r="G304" s="5" t="s">
        <v>1488</v>
      </c>
      <c r="H304" s="5" t="s">
        <v>653</v>
      </c>
    </row>
    <row r="305" spans="1:8" ht="15">
      <c r="A305" s="5" t="s">
        <v>1585</v>
      </c>
      <c r="B305" s="6">
        <v>44523</v>
      </c>
      <c r="C305" s="7">
        <v>0.5625</v>
      </c>
      <c r="D305" s="6">
        <v>44523</v>
      </c>
      <c r="E305" s="7">
        <v>0.64583333333333337</v>
      </c>
      <c r="F305" s="5"/>
      <c r="G305" s="5"/>
      <c r="H305" s="5"/>
    </row>
    <row r="306" spans="1:8" ht="15">
      <c r="A306" s="5" t="s">
        <v>1586</v>
      </c>
      <c r="B306" s="6">
        <v>44523</v>
      </c>
      <c r="C306" s="7">
        <v>0.64583333333333337</v>
      </c>
      <c r="D306" s="6">
        <v>44523</v>
      </c>
      <c r="E306" s="7">
        <v>0.6875</v>
      </c>
      <c r="F306" s="5"/>
      <c r="G306" s="5"/>
      <c r="H306" s="5" t="s">
        <v>1587</v>
      </c>
    </row>
    <row r="307" spans="1:8" ht="15">
      <c r="A307" s="5" t="s">
        <v>1635</v>
      </c>
      <c r="B307" s="6">
        <v>44523</v>
      </c>
      <c r="C307" s="7">
        <v>0.3125</v>
      </c>
      <c r="D307" s="6">
        <v>44523</v>
      </c>
      <c r="E307" s="7">
        <v>0.33333333333333331</v>
      </c>
      <c r="F307" s="5" t="s">
        <v>18</v>
      </c>
      <c r="G307" s="5" t="s">
        <v>1636</v>
      </c>
      <c r="H307" s="5" t="s">
        <v>43</v>
      </c>
    </row>
    <row r="308" spans="1:8" ht="15">
      <c r="A308" s="5" t="s">
        <v>1697</v>
      </c>
      <c r="B308" s="6">
        <v>44523</v>
      </c>
      <c r="C308" s="7">
        <v>0.29166666666666669</v>
      </c>
      <c r="D308" s="6">
        <v>44523</v>
      </c>
      <c r="E308" s="7">
        <v>0.3125</v>
      </c>
      <c r="F308" s="5"/>
      <c r="G308" s="5"/>
      <c r="H308" s="5"/>
    </row>
    <row r="309" spans="1:8" ht="15">
      <c r="A309" s="5" t="s">
        <v>1051</v>
      </c>
      <c r="B309" s="6">
        <v>44524</v>
      </c>
      <c r="C309" s="7">
        <v>0.45833333333333331</v>
      </c>
      <c r="D309" s="6">
        <v>44524</v>
      </c>
      <c r="E309" s="7">
        <v>0.5</v>
      </c>
      <c r="F309" s="5" t="s">
        <v>271</v>
      </c>
      <c r="G309" s="5" t="s">
        <v>1787</v>
      </c>
      <c r="H309" s="5" t="s">
        <v>1050</v>
      </c>
    </row>
    <row r="310" spans="1:8" ht="15">
      <c r="A310" s="5" t="s">
        <v>1212</v>
      </c>
      <c r="B310" s="6">
        <v>44524</v>
      </c>
      <c r="C310" s="7">
        <v>0.625</v>
      </c>
      <c r="D310" s="6">
        <v>44524</v>
      </c>
      <c r="E310" s="7">
        <v>0.64583333333333337</v>
      </c>
      <c r="F310" s="5" t="s">
        <v>9</v>
      </c>
      <c r="G310" s="5" t="s">
        <v>817</v>
      </c>
      <c r="H310" s="5" t="s">
        <v>14</v>
      </c>
    </row>
    <row r="311" spans="1:8" ht="15">
      <c r="A311" s="5" t="s">
        <v>1216</v>
      </c>
      <c r="B311" s="6">
        <v>44524</v>
      </c>
      <c r="C311" s="7">
        <v>0.375</v>
      </c>
      <c r="D311" s="6">
        <v>44524</v>
      </c>
      <c r="E311" s="7">
        <v>0.4375</v>
      </c>
      <c r="F311" s="5" t="s">
        <v>1106</v>
      </c>
      <c r="G311" s="5" t="s">
        <v>1217</v>
      </c>
      <c r="H311" s="5" t="s">
        <v>1716</v>
      </c>
    </row>
    <row r="312" spans="1:8" ht="15">
      <c r="A312" s="5" t="s">
        <v>1218</v>
      </c>
      <c r="B312" s="6">
        <v>44524</v>
      </c>
      <c r="C312" s="7">
        <v>0.35416666666666669</v>
      </c>
      <c r="D312" s="6">
        <v>44524</v>
      </c>
      <c r="E312" s="7">
        <v>0.375</v>
      </c>
      <c r="F312" s="5" t="s">
        <v>17</v>
      </c>
      <c r="G312" s="5" t="s">
        <v>1898</v>
      </c>
      <c r="H312" s="5"/>
    </row>
    <row r="313" spans="1:8" ht="15">
      <c r="A313" s="5" t="s">
        <v>1220</v>
      </c>
      <c r="B313" s="6">
        <v>44524</v>
      </c>
      <c r="C313" s="7">
        <v>0.34375</v>
      </c>
      <c r="D313" s="6">
        <v>44524</v>
      </c>
      <c r="E313" s="7">
        <v>0.36458333333333331</v>
      </c>
      <c r="F313" s="5" t="s">
        <v>18</v>
      </c>
      <c r="G313" s="5" t="s">
        <v>1822</v>
      </c>
      <c r="H313" s="5" t="s">
        <v>43</v>
      </c>
    </row>
    <row r="314" spans="1:8" ht="15">
      <c r="A314" s="5" t="s">
        <v>1221</v>
      </c>
      <c r="B314" s="6">
        <v>44524</v>
      </c>
      <c r="C314" s="7">
        <v>0.83333333333333337</v>
      </c>
      <c r="D314" s="6">
        <v>44524</v>
      </c>
      <c r="E314" s="7">
        <v>0.875</v>
      </c>
      <c r="F314" s="5" t="s">
        <v>17</v>
      </c>
      <c r="G314" s="5" t="s">
        <v>1899</v>
      </c>
      <c r="H314" s="5"/>
    </row>
    <row r="315" spans="1:8" ht="15">
      <c r="A315" s="5" t="s">
        <v>1222</v>
      </c>
      <c r="B315" s="6">
        <v>44524</v>
      </c>
      <c r="C315" s="7">
        <v>0.45833333333333331</v>
      </c>
      <c r="D315" s="6">
        <v>44524</v>
      </c>
      <c r="E315" s="7">
        <v>0.5</v>
      </c>
      <c r="F315" s="5" t="s">
        <v>261</v>
      </c>
      <c r="G315" s="5" t="s">
        <v>1900</v>
      </c>
      <c r="H315" s="5" t="s">
        <v>293</v>
      </c>
    </row>
    <row r="316" spans="1:8" ht="15">
      <c r="A316" s="5" t="s">
        <v>1224</v>
      </c>
      <c r="B316" s="6">
        <v>44524</v>
      </c>
      <c r="C316" s="7">
        <v>0.375</v>
      </c>
      <c r="D316" s="6">
        <v>44524</v>
      </c>
      <c r="E316" s="7">
        <v>0.39583333333333331</v>
      </c>
      <c r="F316" s="5"/>
      <c r="G316" s="5"/>
      <c r="H316" s="5"/>
    </row>
    <row r="317" spans="1:8" ht="15">
      <c r="A317" s="5" t="s">
        <v>1231</v>
      </c>
      <c r="B317" s="6">
        <v>44524</v>
      </c>
      <c r="C317" s="7">
        <v>0.29166666666666669</v>
      </c>
      <c r="D317" s="6">
        <v>44524</v>
      </c>
      <c r="E317" s="7">
        <v>0.3125</v>
      </c>
      <c r="F317" s="5" t="s">
        <v>17</v>
      </c>
      <c r="G317" s="5" t="s">
        <v>1716</v>
      </c>
      <c r="H317" s="5"/>
    </row>
    <row r="318" spans="1:8" ht="15">
      <c r="A318" s="5" t="s">
        <v>1235</v>
      </c>
      <c r="B318" s="6">
        <v>44524</v>
      </c>
      <c r="C318" s="7">
        <v>0.80208333333333337</v>
      </c>
      <c r="D318" s="6">
        <v>44524</v>
      </c>
      <c r="E318" s="7">
        <v>0.83333333333333337</v>
      </c>
      <c r="F318" s="5" t="s">
        <v>18</v>
      </c>
      <c r="G318" s="5" t="s">
        <v>1236</v>
      </c>
      <c r="H318" s="5" t="s">
        <v>43</v>
      </c>
    </row>
    <row r="319" spans="1:8" ht="15">
      <c r="A319" s="5" t="s">
        <v>1258</v>
      </c>
      <c r="B319" s="6">
        <v>44524</v>
      </c>
      <c r="C319" s="7">
        <v>0.67708333333333337</v>
      </c>
      <c r="D319" s="6">
        <v>44524</v>
      </c>
      <c r="E319" s="7">
        <v>0.69791666666666663</v>
      </c>
      <c r="F319" s="5" t="s">
        <v>9</v>
      </c>
      <c r="G319" s="5" t="s">
        <v>1901</v>
      </c>
      <c r="H319" s="5" t="s">
        <v>14</v>
      </c>
    </row>
    <row r="320" spans="1:8" ht="15">
      <c r="A320" s="5" t="s">
        <v>1308</v>
      </c>
      <c r="B320" s="6">
        <v>44524</v>
      </c>
      <c r="C320" s="7">
        <v>0.41666666666666669</v>
      </c>
      <c r="D320" s="6">
        <v>44524</v>
      </c>
      <c r="E320" s="7">
        <v>0.45833333333333331</v>
      </c>
      <c r="F320" s="5" t="s">
        <v>474</v>
      </c>
      <c r="G320" s="5" t="s">
        <v>1309</v>
      </c>
      <c r="H320" s="5" t="s">
        <v>1310</v>
      </c>
    </row>
    <row r="321" spans="1:8" ht="15">
      <c r="A321" s="5" t="s">
        <v>1383</v>
      </c>
      <c r="B321" s="6">
        <v>44524</v>
      </c>
      <c r="C321" s="7">
        <v>0.375</v>
      </c>
      <c r="D321" s="6">
        <v>44524</v>
      </c>
      <c r="E321" s="7">
        <v>0.39583333333333331</v>
      </c>
      <c r="F321" s="5"/>
      <c r="G321" s="5"/>
      <c r="H321" s="5"/>
    </row>
    <row r="322" spans="1:8" ht="15">
      <c r="A322" s="5" t="s">
        <v>880</v>
      </c>
      <c r="B322" s="6">
        <v>44524</v>
      </c>
      <c r="C322" s="7">
        <v>0.66666666666666663</v>
      </c>
      <c r="D322" s="6">
        <v>44525</v>
      </c>
      <c r="E322" s="7">
        <v>0</v>
      </c>
      <c r="F322" s="5"/>
      <c r="G322" s="5"/>
      <c r="H322" s="5"/>
    </row>
    <row r="323" spans="1:8" ht="15">
      <c r="A323" s="5" t="s">
        <v>1489</v>
      </c>
      <c r="B323" s="6">
        <v>44524</v>
      </c>
      <c r="C323" s="7">
        <v>0.75</v>
      </c>
      <c r="D323" s="6">
        <v>44524</v>
      </c>
      <c r="E323" s="7">
        <v>0.79166666666666663</v>
      </c>
      <c r="F323" s="5"/>
      <c r="G323" s="5"/>
      <c r="H323" s="5"/>
    </row>
    <row r="324" spans="1:8" ht="15">
      <c r="A324" s="5" t="s">
        <v>1622</v>
      </c>
      <c r="B324" s="6">
        <v>44524</v>
      </c>
      <c r="C324" s="7">
        <v>0.375</v>
      </c>
      <c r="D324" s="6">
        <v>44524</v>
      </c>
      <c r="E324" s="7">
        <v>0.66666666666666663</v>
      </c>
      <c r="F324" s="5" t="s">
        <v>640</v>
      </c>
      <c r="G324" s="5" t="s">
        <v>1902</v>
      </c>
      <c r="H324" s="5" t="s">
        <v>1623</v>
      </c>
    </row>
    <row r="325" spans="1:8" ht="15">
      <c r="A325" s="5" t="s">
        <v>1635</v>
      </c>
      <c r="B325" s="6">
        <v>44524</v>
      </c>
      <c r="C325" s="7">
        <v>0.3125</v>
      </c>
      <c r="D325" s="6">
        <v>44524</v>
      </c>
      <c r="E325" s="7">
        <v>0.33333333333333331</v>
      </c>
      <c r="F325" s="5" t="s">
        <v>18</v>
      </c>
      <c r="G325" s="5" t="s">
        <v>1636</v>
      </c>
      <c r="H325" s="5" t="s">
        <v>43</v>
      </c>
    </row>
    <row r="326" spans="1:8" ht="15">
      <c r="A326" s="5" t="s">
        <v>1662</v>
      </c>
      <c r="B326" s="6">
        <v>44524</v>
      </c>
      <c r="C326" s="7">
        <v>0.5</v>
      </c>
      <c r="D326" s="6">
        <v>44524</v>
      </c>
      <c r="E326" s="7">
        <v>0.54166666666666663</v>
      </c>
      <c r="F326" s="5" t="s">
        <v>9</v>
      </c>
      <c r="G326" s="5" t="s">
        <v>1766</v>
      </c>
      <c r="H326" s="5" t="s">
        <v>1663</v>
      </c>
    </row>
    <row r="327" spans="1:8" ht="15">
      <c r="A327" s="5" t="s">
        <v>1665</v>
      </c>
      <c r="B327" s="6">
        <v>44524</v>
      </c>
      <c r="C327" s="7">
        <v>0.33333333333333331</v>
      </c>
      <c r="D327" s="6">
        <v>44524</v>
      </c>
      <c r="E327" s="7">
        <v>0.375</v>
      </c>
      <c r="F327" s="5" t="s">
        <v>9</v>
      </c>
      <c r="G327" s="5" t="s">
        <v>1737</v>
      </c>
      <c r="H327" s="5" t="s">
        <v>10</v>
      </c>
    </row>
    <row r="328" spans="1:8" ht="15">
      <c r="A328" s="5" t="s">
        <v>8</v>
      </c>
      <c r="B328" s="6">
        <v>44525</v>
      </c>
      <c r="C328" s="7">
        <v>0.41666666666666669</v>
      </c>
      <c r="D328" s="6">
        <v>44525</v>
      </c>
      <c r="E328" s="7">
        <v>0.44791666666666669</v>
      </c>
      <c r="F328" s="5" t="s">
        <v>9</v>
      </c>
      <c r="G328" s="8" t="s">
        <v>1723</v>
      </c>
      <c r="H328" s="5" t="s">
        <v>10</v>
      </c>
    </row>
    <row r="329" spans="1:8" ht="15">
      <c r="A329" s="5" t="s">
        <v>1191</v>
      </c>
      <c r="B329" s="6">
        <v>44525</v>
      </c>
      <c r="C329" s="7">
        <v>0.8125</v>
      </c>
      <c r="D329" s="6">
        <v>44525</v>
      </c>
      <c r="E329" s="7">
        <v>0.83333333333333337</v>
      </c>
      <c r="F329" s="5" t="s">
        <v>9</v>
      </c>
      <c r="G329" s="5" t="s">
        <v>1119</v>
      </c>
      <c r="H329" s="5" t="s">
        <v>1192</v>
      </c>
    </row>
    <row r="330" spans="1:8" ht="15">
      <c r="A330" s="5" t="s">
        <v>1194</v>
      </c>
      <c r="B330" s="6">
        <v>44525</v>
      </c>
      <c r="C330" s="7">
        <v>0.6875</v>
      </c>
      <c r="D330" s="6">
        <v>44525</v>
      </c>
      <c r="E330" s="7">
        <v>0.70833333333333337</v>
      </c>
      <c r="F330" s="5" t="s">
        <v>18</v>
      </c>
      <c r="G330" s="5" t="s">
        <v>1823</v>
      </c>
      <c r="H330" s="5" t="s">
        <v>43</v>
      </c>
    </row>
    <row r="331" spans="1:8" ht="15">
      <c r="A331" s="5" t="s">
        <v>1195</v>
      </c>
      <c r="B331" s="6">
        <v>44525</v>
      </c>
      <c r="C331" s="7">
        <v>0.83333333333333337</v>
      </c>
      <c r="D331" s="6">
        <v>44525</v>
      </c>
      <c r="E331" s="7">
        <v>0.875</v>
      </c>
      <c r="F331" s="5" t="s">
        <v>17</v>
      </c>
      <c r="G331" s="5" t="s">
        <v>1795</v>
      </c>
      <c r="H331" s="5"/>
    </row>
    <row r="332" spans="1:8" ht="15">
      <c r="A332" s="5" t="s">
        <v>1196</v>
      </c>
      <c r="B332" s="6">
        <v>44525</v>
      </c>
      <c r="C332" s="7">
        <v>0.89583333333333337</v>
      </c>
      <c r="D332" s="6">
        <v>44525</v>
      </c>
      <c r="E332" s="7">
        <v>0.91666666666666663</v>
      </c>
      <c r="F332" s="5" t="s">
        <v>18</v>
      </c>
      <c r="G332" s="5" t="s">
        <v>1197</v>
      </c>
      <c r="H332" s="5" t="s">
        <v>43</v>
      </c>
    </row>
    <row r="333" spans="1:8" ht="15">
      <c r="A333" s="5" t="s">
        <v>1198</v>
      </c>
      <c r="B333" s="6">
        <v>44525</v>
      </c>
      <c r="C333" s="7">
        <v>0.60416666666666663</v>
      </c>
      <c r="D333" s="6">
        <v>44525</v>
      </c>
      <c r="E333" s="7">
        <v>0.625</v>
      </c>
      <c r="F333" s="5" t="s">
        <v>17</v>
      </c>
      <c r="G333" s="5" t="s">
        <v>1903</v>
      </c>
      <c r="H333" s="5"/>
    </row>
    <row r="334" spans="1:8" ht="15">
      <c r="A334" s="5" t="s">
        <v>1203</v>
      </c>
      <c r="B334" s="6">
        <v>44525</v>
      </c>
      <c r="C334" s="7">
        <v>0.58333333333333337</v>
      </c>
      <c r="D334" s="6">
        <v>44525</v>
      </c>
      <c r="E334" s="7">
        <v>0.60416666666666663</v>
      </c>
      <c r="F334" s="5" t="s">
        <v>17</v>
      </c>
      <c r="G334" s="5" t="s">
        <v>1204</v>
      </c>
      <c r="H334" s="5"/>
    </row>
    <row r="335" spans="1:8" ht="15">
      <c r="A335" s="5" t="s">
        <v>1232</v>
      </c>
      <c r="B335" s="6">
        <v>44525</v>
      </c>
      <c r="C335" s="7">
        <v>0.75</v>
      </c>
      <c r="D335" s="6">
        <v>44525</v>
      </c>
      <c r="E335" s="7">
        <v>0.77083333333333337</v>
      </c>
      <c r="F335" s="5" t="s">
        <v>17</v>
      </c>
      <c r="G335" s="5" t="s">
        <v>1233</v>
      </c>
      <c r="H335" s="5"/>
    </row>
    <row r="336" spans="1:8" ht="15">
      <c r="A336" s="5" t="s">
        <v>1237</v>
      </c>
      <c r="B336" s="6">
        <v>44525</v>
      </c>
      <c r="C336" s="7">
        <v>0.70833333333333337</v>
      </c>
      <c r="D336" s="6">
        <v>44525</v>
      </c>
      <c r="E336" s="7">
        <v>0.75</v>
      </c>
      <c r="F336" s="5" t="s">
        <v>1238</v>
      </c>
      <c r="G336" s="5" t="s">
        <v>1239</v>
      </c>
      <c r="H336" s="5" t="s">
        <v>1716</v>
      </c>
    </row>
    <row r="337" spans="1:8" ht="15">
      <c r="A337" s="5" t="s">
        <v>1281</v>
      </c>
      <c r="B337" s="6">
        <v>44525</v>
      </c>
      <c r="C337" s="7">
        <v>0.8125</v>
      </c>
      <c r="D337" s="6">
        <v>44525</v>
      </c>
      <c r="E337" s="7">
        <v>0.83333333333333337</v>
      </c>
      <c r="F337" s="5" t="s">
        <v>1282</v>
      </c>
      <c r="G337" s="5" t="s">
        <v>1283</v>
      </c>
      <c r="H337" s="5" t="s">
        <v>466</v>
      </c>
    </row>
    <row r="338" spans="1:8" ht="15">
      <c r="A338" s="5" t="s">
        <v>1290</v>
      </c>
      <c r="B338" s="6">
        <v>44525</v>
      </c>
      <c r="C338" s="7">
        <v>0.66666666666666663</v>
      </c>
      <c r="D338" s="6">
        <v>44525</v>
      </c>
      <c r="E338" s="7">
        <v>0.70833333333333337</v>
      </c>
      <c r="F338" s="5"/>
      <c r="G338" s="5"/>
      <c r="H338" s="5"/>
    </row>
    <row r="339" spans="1:8" ht="15">
      <c r="A339" s="5" t="s">
        <v>1294</v>
      </c>
      <c r="B339" s="6">
        <v>44525</v>
      </c>
      <c r="C339" s="7">
        <v>0.625</v>
      </c>
      <c r="D339" s="6">
        <v>44525</v>
      </c>
      <c r="E339" s="7">
        <v>0.66666666666666663</v>
      </c>
      <c r="F339" s="5" t="s">
        <v>271</v>
      </c>
      <c r="G339" s="5" t="s">
        <v>1295</v>
      </c>
      <c r="H339" s="5" t="s">
        <v>1296</v>
      </c>
    </row>
    <row r="340" spans="1:8" ht="15">
      <c r="A340" s="5" t="s">
        <v>981</v>
      </c>
      <c r="B340" s="6">
        <v>44525</v>
      </c>
      <c r="C340" s="7">
        <v>0.70833333333333337</v>
      </c>
      <c r="D340" s="6">
        <v>44525</v>
      </c>
      <c r="E340" s="7">
        <v>0.75</v>
      </c>
      <c r="F340" s="5" t="s">
        <v>17</v>
      </c>
      <c r="G340" s="5" t="s">
        <v>982</v>
      </c>
      <c r="H340" s="5"/>
    </row>
    <row r="341" spans="1:8" ht="15">
      <c r="A341" s="5" t="s">
        <v>880</v>
      </c>
      <c r="B341" s="6">
        <v>44525</v>
      </c>
      <c r="C341" s="7">
        <v>0.70833333333333337</v>
      </c>
      <c r="D341" s="6">
        <v>44525</v>
      </c>
      <c r="E341" s="7">
        <v>0.95833333333333337</v>
      </c>
      <c r="F341" s="5"/>
      <c r="G341" s="5"/>
      <c r="H341" s="5"/>
    </row>
    <row r="342" spans="1:8" ht="15">
      <c r="A342" s="5" t="s">
        <v>1415</v>
      </c>
      <c r="B342" s="6">
        <v>44525</v>
      </c>
      <c r="C342" s="7">
        <v>0.45833333333333331</v>
      </c>
      <c r="D342" s="6">
        <v>44525</v>
      </c>
      <c r="E342" s="7">
        <v>0.54166666666666663</v>
      </c>
      <c r="F342" s="5" t="s">
        <v>1416</v>
      </c>
      <c r="G342" s="5" t="s">
        <v>17</v>
      </c>
      <c r="H342" s="5" t="s">
        <v>1417</v>
      </c>
    </row>
    <row r="343" spans="1:8" ht="15">
      <c r="A343" s="5" t="s">
        <v>1536</v>
      </c>
      <c r="B343" s="6">
        <v>44525</v>
      </c>
      <c r="C343" s="7">
        <v>0.625</v>
      </c>
      <c r="D343" s="6">
        <v>44525</v>
      </c>
      <c r="E343" s="7">
        <v>0.66666666666666663</v>
      </c>
      <c r="F343" s="5" t="s">
        <v>17</v>
      </c>
      <c r="G343" s="5" t="s">
        <v>1795</v>
      </c>
      <c r="H343" s="5"/>
    </row>
    <row r="344" spans="1:8" ht="15">
      <c r="A344" s="5" t="s">
        <v>1555</v>
      </c>
      <c r="B344" s="6">
        <v>44525</v>
      </c>
      <c r="C344" s="7">
        <v>0.33333333333333331</v>
      </c>
      <c r="D344" s="6">
        <v>44525</v>
      </c>
      <c r="E344" s="7">
        <v>0.35416666666666669</v>
      </c>
      <c r="F344" s="5" t="s">
        <v>1556</v>
      </c>
      <c r="G344" s="5" t="s">
        <v>1904</v>
      </c>
      <c r="H344" s="5" t="s">
        <v>85</v>
      </c>
    </row>
    <row r="345" spans="1:8" ht="15">
      <c r="A345" s="5" t="s">
        <v>1635</v>
      </c>
      <c r="B345" s="6">
        <v>44525</v>
      </c>
      <c r="C345" s="7">
        <v>0.3125</v>
      </c>
      <c r="D345" s="6">
        <v>44525</v>
      </c>
      <c r="E345" s="7">
        <v>0.33333333333333331</v>
      </c>
      <c r="F345" s="5" t="s">
        <v>18</v>
      </c>
      <c r="G345" s="5" t="s">
        <v>1636</v>
      </c>
      <c r="H345" s="5" t="s">
        <v>43</v>
      </c>
    </row>
    <row r="346" spans="1:8" ht="15">
      <c r="A346" s="5" t="s">
        <v>1650</v>
      </c>
      <c r="B346" s="6">
        <v>44525</v>
      </c>
      <c r="C346" s="7">
        <v>0.39583333333333331</v>
      </c>
      <c r="D346" s="6">
        <v>44525</v>
      </c>
      <c r="E346" s="7">
        <v>0.41666666666666669</v>
      </c>
      <c r="F346" s="5" t="s">
        <v>17</v>
      </c>
      <c r="G346" s="5" t="s">
        <v>1794</v>
      </c>
      <c r="H346" s="5"/>
    </row>
    <row r="347" spans="1:8" ht="15">
      <c r="A347" s="5" t="s">
        <v>1671</v>
      </c>
      <c r="B347" s="6">
        <v>44525</v>
      </c>
      <c r="C347" s="7">
        <v>0.35416666666666669</v>
      </c>
      <c r="D347" s="6">
        <v>44525</v>
      </c>
      <c r="E347" s="7">
        <v>0.39583333333333331</v>
      </c>
      <c r="F347" s="5" t="s">
        <v>17</v>
      </c>
      <c r="G347" s="5" t="s">
        <v>1807</v>
      </c>
      <c r="H347" s="5"/>
    </row>
    <row r="348" spans="1:8" ht="15">
      <c r="A348" s="5" t="s">
        <v>1679</v>
      </c>
      <c r="B348" s="6">
        <v>44525</v>
      </c>
      <c r="C348" s="7">
        <v>0.77083333333333337</v>
      </c>
      <c r="D348" s="6">
        <v>44525</v>
      </c>
      <c r="E348" s="7">
        <v>0.8125</v>
      </c>
      <c r="F348" s="5" t="s">
        <v>1562</v>
      </c>
      <c r="G348" s="5" t="s">
        <v>1790</v>
      </c>
      <c r="H348" s="5" t="s">
        <v>1675</v>
      </c>
    </row>
    <row r="349" spans="1:8" ht="15">
      <c r="A349" s="5" t="s">
        <v>1691</v>
      </c>
      <c r="B349" s="6">
        <v>44525</v>
      </c>
      <c r="C349" s="7">
        <v>0.54166666666666663</v>
      </c>
      <c r="D349" s="6">
        <v>44525</v>
      </c>
      <c r="E349" s="7">
        <v>0.58333333333333337</v>
      </c>
      <c r="F349" s="5" t="s">
        <v>17</v>
      </c>
      <c r="G349" s="5" t="s">
        <v>1716</v>
      </c>
      <c r="H349" s="5"/>
    </row>
    <row r="350" spans="1:8" ht="15">
      <c r="A350" s="5" t="s">
        <v>1182</v>
      </c>
      <c r="B350" s="6">
        <v>44526</v>
      </c>
      <c r="C350" s="7">
        <v>0.63541666666666663</v>
      </c>
      <c r="D350" s="6">
        <v>44526</v>
      </c>
      <c r="E350" s="7">
        <v>0.64583333333333337</v>
      </c>
      <c r="F350" s="5" t="s">
        <v>53</v>
      </c>
      <c r="G350" s="5" t="s">
        <v>1183</v>
      </c>
      <c r="H350" s="5" t="s">
        <v>85</v>
      </c>
    </row>
    <row r="351" spans="1:8" ht="15">
      <c r="A351" s="5" t="s">
        <v>1184</v>
      </c>
      <c r="B351" s="6">
        <v>44526</v>
      </c>
      <c r="C351" s="7">
        <v>0.64583333333333337</v>
      </c>
      <c r="D351" s="6">
        <v>44526</v>
      </c>
      <c r="E351" s="7">
        <v>0.6875</v>
      </c>
      <c r="F351" s="5" t="s">
        <v>53</v>
      </c>
      <c r="G351" s="5" t="s">
        <v>1185</v>
      </c>
      <c r="H351" s="5"/>
    </row>
    <row r="352" spans="1:8" ht="15">
      <c r="A352" s="5" t="s">
        <v>1189</v>
      </c>
      <c r="B352" s="6">
        <v>44526</v>
      </c>
      <c r="C352" s="7">
        <v>0.45833333333333331</v>
      </c>
      <c r="D352" s="6">
        <v>44526</v>
      </c>
      <c r="E352" s="7">
        <v>0.57291666666666663</v>
      </c>
      <c r="F352" s="5" t="s">
        <v>53</v>
      </c>
      <c r="G352" s="5" t="s">
        <v>1190</v>
      </c>
      <c r="H352" s="5" t="s">
        <v>92</v>
      </c>
    </row>
    <row r="353" spans="1:8" ht="15">
      <c r="A353" s="5" t="s">
        <v>1225</v>
      </c>
      <c r="B353" s="6">
        <v>44526</v>
      </c>
      <c r="C353" s="7">
        <v>0.35416666666666669</v>
      </c>
      <c r="D353" s="6">
        <v>44526</v>
      </c>
      <c r="E353" s="7">
        <v>0.375</v>
      </c>
      <c r="F353" s="5" t="s">
        <v>17</v>
      </c>
      <c r="G353" s="5" t="s">
        <v>1716</v>
      </c>
      <c r="H353" s="5"/>
    </row>
    <row r="354" spans="1:8" ht="15">
      <c r="A354" s="5" t="s">
        <v>1285</v>
      </c>
      <c r="B354" s="6">
        <v>44526</v>
      </c>
      <c r="C354" s="7">
        <v>0.625</v>
      </c>
      <c r="D354" s="6">
        <v>44526</v>
      </c>
      <c r="E354" s="7">
        <v>0.64583333333333337</v>
      </c>
      <c r="F354" s="5" t="s">
        <v>17</v>
      </c>
      <c r="G354" s="5" t="s">
        <v>1716</v>
      </c>
      <c r="H354" s="5"/>
    </row>
    <row r="355" spans="1:8" ht="15">
      <c r="A355" s="5" t="s">
        <v>1287</v>
      </c>
      <c r="B355" s="6">
        <v>44526</v>
      </c>
      <c r="C355" s="7">
        <v>0.625</v>
      </c>
      <c r="D355" s="6">
        <v>44526</v>
      </c>
      <c r="E355" s="7">
        <v>0.70833333333333337</v>
      </c>
      <c r="F355" s="5" t="s">
        <v>1288</v>
      </c>
      <c r="G355" s="5" t="s">
        <v>1716</v>
      </c>
      <c r="H355" s="5" t="s">
        <v>1716</v>
      </c>
    </row>
    <row r="356" spans="1:8" ht="15">
      <c r="A356" s="5" t="s">
        <v>880</v>
      </c>
      <c r="B356" s="6">
        <v>44526</v>
      </c>
      <c r="C356" s="7">
        <v>0.66666666666666663</v>
      </c>
      <c r="D356" s="6">
        <v>44526</v>
      </c>
      <c r="E356" s="7">
        <v>0.91666666666666663</v>
      </c>
      <c r="F356" s="5"/>
      <c r="G356" s="5"/>
      <c r="H356" s="5"/>
    </row>
    <row r="357" spans="1:8" ht="15">
      <c r="A357" s="5" t="s">
        <v>1176</v>
      </c>
      <c r="B357" s="6">
        <v>44527</v>
      </c>
      <c r="C357" s="7">
        <v>0.54166666666666663</v>
      </c>
      <c r="D357" s="6">
        <v>44527</v>
      </c>
      <c r="E357" s="7">
        <v>0.58333333333333337</v>
      </c>
      <c r="F357" s="5" t="s">
        <v>18</v>
      </c>
      <c r="G357" s="5" t="s">
        <v>1791</v>
      </c>
      <c r="H357" s="5" t="s">
        <v>85</v>
      </c>
    </row>
    <row r="358" spans="1:8" ht="15">
      <c r="A358" s="5" t="s">
        <v>266</v>
      </c>
      <c r="B358" s="6">
        <v>44527</v>
      </c>
      <c r="C358" s="7">
        <v>0.85416666666666663</v>
      </c>
      <c r="D358" s="6">
        <v>44527</v>
      </c>
      <c r="E358" s="7">
        <v>0.9375</v>
      </c>
      <c r="F358" s="5" t="s">
        <v>53</v>
      </c>
      <c r="G358" s="5" t="s">
        <v>1177</v>
      </c>
      <c r="H358" s="5" t="s">
        <v>1178</v>
      </c>
    </row>
    <row r="359" spans="1:8" ht="15">
      <c r="A359" s="5" t="s">
        <v>1179</v>
      </c>
      <c r="B359" s="6">
        <v>44527</v>
      </c>
      <c r="C359" s="7">
        <v>0.75</v>
      </c>
      <c r="D359" s="6">
        <v>44527</v>
      </c>
      <c r="E359" s="7">
        <v>0.79166666666666663</v>
      </c>
      <c r="F359" s="5" t="s">
        <v>53</v>
      </c>
      <c r="G359" s="5" t="s">
        <v>1180</v>
      </c>
      <c r="H359" s="5" t="s">
        <v>85</v>
      </c>
    </row>
    <row r="360" spans="1:8" ht="15">
      <c r="A360" s="5" t="s">
        <v>1181</v>
      </c>
      <c r="B360" s="6">
        <v>44527</v>
      </c>
      <c r="C360" s="7">
        <v>0.45833333333333331</v>
      </c>
      <c r="D360" s="6">
        <v>44527</v>
      </c>
      <c r="E360" s="7">
        <v>0.5</v>
      </c>
      <c r="F360" s="5" t="s">
        <v>18</v>
      </c>
      <c r="G360" s="5" t="s">
        <v>1791</v>
      </c>
      <c r="H360" s="5" t="s">
        <v>85</v>
      </c>
    </row>
    <row r="361" spans="1:8" ht="15">
      <c r="A361" s="5" t="s">
        <v>1831</v>
      </c>
      <c r="B361" s="6">
        <v>44527</v>
      </c>
      <c r="C361" s="7">
        <v>0.85416666666666663</v>
      </c>
      <c r="D361" s="6">
        <v>44527</v>
      </c>
      <c r="E361" s="7">
        <v>0.89583333333333337</v>
      </c>
      <c r="F361" s="5" t="s">
        <v>1716</v>
      </c>
      <c r="G361" s="5" t="s">
        <v>1790</v>
      </c>
      <c r="H361" s="5" t="s">
        <v>1653</v>
      </c>
    </row>
    <row r="362" spans="1:8" ht="15">
      <c r="A362" s="5" t="s">
        <v>1831</v>
      </c>
      <c r="B362" s="6">
        <v>44527</v>
      </c>
      <c r="C362" s="7">
        <v>0.85416666666666663</v>
      </c>
      <c r="D362" s="6">
        <v>44527</v>
      </c>
      <c r="E362" s="7">
        <v>0.89583333333333337</v>
      </c>
      <c r="F362" s="5" t="s">
        <v>1716</v>
      </c>
      <c r="G362" s="5" t="s">
        <v>1790</v>
      </c>
      <c r="H362" s="5" t="s">
        <v>1653</v>
      </c>
    </row>
    <row r="363" spans="1:8" ht="15">
      <c r="A363" s="5" t="s">
        <v>8</v>
      </c>
      <c r="B363" s="6">
        <v>44528</v>
      </c>
      <c r="C363" s="7">
        <v>0.41666666666666669</v>
      </c>
      <c r="D363" s="6">
        <v>44528</v>
      </c>
      <c r="E363" s="7">
        <v>0.44791666666666669</v>
      </c>
      <c r="F363" s="5" t="s">
        <v>9</v>
      </c>
      <c r="G363" s="8" t="s">
        <v>1723</v>
      </c>
      <c r="H363" s="5" t="s">
        <v>10</v>
      </c>
    </row>
    <row r="364" spans="1:8" ht="15">
      <c r="A364" s="5" t="s">
        <v>1151</v>
      </c>
      <c r="B364" s="6">
        <v>44528</v>
      </c>
      <c r="C364" s="7">
        <v>0.89583333333333337</v>
      </c>
      <c r="D364" s="6">
        <v>44528</v>
      </c>
      <c r="E364" s="7">
        <v>0.9375</v>
      </c>
      <c r="F364" s="5" t="s">
        <v>18</v>
      </c>
      <c r="G364" s="5" t="s">
        <v>1824</v>
      </c>
      <c r="H364" s="5" t="s">
        <v>43</v>
      </c>
    </row>
    <row r="365" spans="1:8" ht="15">
      <c r="A365" s="5" t="s">
        <v>1154</v>
      </c>
      <c r="B365" s="6">
        <v>44528</v>
      </c>
      <c r="C365" s="7">
        <v>0.6875</v>
      </c>
      <c r="D365" s="6">
        <v>44528</v>
      </c>
      <c r="E365" s="7">
        <v>0.70833333333333337</v>
      </c>
      <c r="F365" s="5" t="s">
        <v>53</v>
      </c>
      <c r="G365" s="5" t="s">
        <v>1155</v>
      </c>
      <c r="H365" s="5" t="s">
        <v>1156</v>
      </c>
    </row>
    <row r="366" spans="1:8" ht="15">
      <c r="A366" s="5" t="s">
        <v>1166</v>
      </c>
      <c r="B366" s="6">
        <v>44528</v>
      </c>
      <c r="C366" s="7">
        <v>0.56944444444444442</v>
      </c>
      <c r="D366" s="6">
        <v>44528</v>
      </c>
      <c r="E366" s="7">
        <v>0.58333333333333337</v>
      </c>
      <c r="F366" s="5" t="s">
        <v>17</v>
      </c>
      <c r="G366" s="5" t="s">
        <v>152</v>
      </c>
      <c r="H366" s="5"/>
    </row>
    <row r="367" spans="1:8" ht="15">
      <c r="A367" s="5" t="s">
        <v>1167</v>
      </c>
      <c r="B367" s="6">
        <v>44528</v>
      </c>
      <c r="C367" s="7">
        <v>0.70833333333333337</v>
      </c>
      <c r="D367" s="6">
        <v>44528</v>
      </c>
      <c r="E367" s="7">
        <v>0.75</v>
      </c>
      <c r="F367" s="5" t="s">
        <v>53</v>
      </c>
      <c r="G367" s="5" t="s">
        <v>1168</v>
      </c>
      <c r="H367" s="5" t="s">
        <v>1169</v>
      </c>
    </row>
    <row r="368" spans="1:8" ht="15">
      <c r="A368" s="5" t="s">
        <v>1170</v>
      </c>
      <c r="B368" s="6">
        <v>44528</v>
      </c>
      <c r="C368" s="7">
        <v>0.625</v>
      </c>
      <c r="D368" s="6">
        <v>44528</v>
      </c>
      <c r="E368" s="7">
        <v>0.64583333333333337</v>
      </c>
      <c r="F368" s="5" t="s">
        <v>18</v>
      </c>
      <c r="G368" s="5" t="s">
        <v>1171</v>
      </c>
      <c r="H368" s="5" t="s">
        <v>240</v>
      </c>
    </row>
    <row r="369" spans="1:8" ht="15">
      <c r="A369" s="5" t="s">
        <v>223</v>
      </c>
      <c r="B369" s="6">
        <v>44528</v>
      </c>
      <c r="C369" s="7">
        <v>0.70833333333333337</v>
      </c>
      <c r="D369" s="6">
        <v>44528</v>
      </c>
      <c r="E369" s="7">
        <v>0.77083333333333337</v>
      </c>
      <c r="F369" s="5"/>
      <c r="G369" s="5"/>
      <c r="H369" s="5"/>
    </row>
    <row r="370" spans="1:8" ht="15">
      <c r="A370" s="5" t="s">
        <v>1213</v>
      </c>
      <c r="B370" s="6">
        <v>44528</v>
      </c>
      <c r="C370" s="7">
        <v>0.66666666666666663</v>
      </c>
      <c r="D370" s="6">
        <v>44528</v>
      </c>
      <c r="E370" s="7">
        <v>0.69791666666666663</v>
      </c>
      <c r="F370" s="5" t="s">
        <v>53</v>
      </c>
      <c r="G370" s="5" t="s">
        <v>1214</v>
      </c>
      <c r="H370" s="5" t="s">
        <v>1215</v>
      </c>
    </row>
    <row r="371" spans="1:8" ht="15">
      <c r="A371" s="5" t="s">
        <v>1229</v>
      </c>
      <c r="B371" s="6">
        <v>44528</v>
      </c>
      <c r="C371" s="7">
        <v>0</v>
      </c>
      <c r="D371" s="6">
        <v>44529</v>
      </c>
      <c r="E371" s="7">
        <v>0</v>
      </c>
      <c r="F371" s="5"/>
      <c r="G371" s="5"/>
      <c r="H371" s="5"/>
    </row>
    <row r="372" spans="1:8" ht="15">
      <c r="A372" s="5" t="s">
        <v>1243</v>
      </c>
      <c r="B372" s="6">
        <v>44528</v>
      </c>
      <c r="C372" s="7">
        <v>0.33333333333333331</v>
      </c>
      <c r="D372" s="6">
        <v>44528</v>
      </c>
      <c r="E372" s="7">
        <v>0.375</v>
      </c>
      <c r="F372" s="5" t="s">
        <v>18</v>
      </c>
      <c r="G372" s="5" t="s">
        <v>1244</v>
      </c>
      <c r="H372" s="5" t="s">
        <v>23</v>
      </c>
    </row>
    <row r="373" spans="1:8" ht="15">
      <c r="A373" s="5" t="s">
        <v>1245</v>
      </c>
      <c r="B373" s="6">
        <v>44528</v>
      </c>
      <c r="C373" s="7">
        <v>0.58333333333333337</v>
      </c>
      <c r="D373" s="6">
        <v>44528</v>
      </c>
      <c r="E373" s="7">
        <v>0.625</v>
      </c>
      <c r="F373" s="5" t="s">
        <v>17</v>
      </c>
      <c r="G373" s="5" t="s">
        <v>1905</v>
      </c>
      <c r="H373" s="5"/>
    </row>
    <row r="374" spans="1:8" ht="15">
      <c r="A374" s="5" t="s">
        <v>1247</v>
      </c>
      <c r="B374" s="6">
        <v>44528</v>
      </c>
      <c r="C374" s="7">
        <v>0.375</v>
      </c>
      <c r="D374" s="6">
        <v>44528</v>
      </c>
      <c r="E374" s="7">
        <v>0.41666666666666669</v>
      </c>
      <c r="F374" s="5" t="s">
        <v>17</v>
      </c>
      <c r="G374" s="5" t="s">
        <v>1248</v>
      </c>
      <c r="H374" s="5"/>
    </row>
    <row r="375" spans="1:8" ht="15">
      <c r="A375" s="5" t="s">
        <v>1249</v>
      </c>
      <c r="B375" s="6">
        <v>44528</v>
      </c>
      <c r="C375" s="7">
        <v>0.27083333333333331</v>
      </c>
      <c r="D375" s="6">
        <v>44528</v>
      </c>
      <c r="E375" s="7">
        <v>0.29166666666666669</v>
      </c>
      <c r="F375" s="5"/>
      <c r="G375" s="5"/>
      <c r="H375" s="5"/>
    </row>
    <row r="376" spans="1:8" ht="15">
      <c r="A376" s="5" t="s">
        <v>880</v>
      </c>
      <c r="B376" s="6">
        <v>44528</v>
      </c>
      <c r="C376" s="7">
        <v>0.77083333333333337</v>
      </c>
      <c r="D376" s="6">
        <v>44528</v>
      </c>
      <c r="E376" s="7">
        <v>0.97916666666666663</v>
      </c>
      <c r="F376" s="5"/>
      <c r="G376" s="5"/>
      <c r="H376" s="5"/>
    </row>
    <row r="377" spans="1:8" ht="15">
      <c r="A377" s="5" t="s">
        <v>1451</v>
      </c>
      <c r="B377" s="6">
        <v>44528</v>
      </c>
      <c r="C377" s="7">
        <v>0.45833333333333331</v>
      </c>
      <c r="D377" s="6">
        <v>44528</v>
      </c>
      <c r="E377" s="7">
        <v>0.52083333333333337</v>
      </c>
      <c r="F377" s="5" t="s">
        <v>17</v>
      </c>
      <c r="G377" s="5" t="s">
        <v>1452</v>
      </c>
      <c r="H377" s="5" t="s">
        <v>1453</v>
      </c>
    </row>
    <row r="378" spans="1:8" ht="15">
      <c r="A378" s="5" t="s">
        <v>1635</v>
      </c>
      <c r="B378" s="6">
        <v>44528</v>
      </c>
      <c r="C378" s="7">
        <v>0.3125</v>
      </c>
      <c r="D378" s="6">
        <v>44528</v>
      </c>
      <c r="E378" s="7">
        <v>0.33333333333333331</v>
      </c>
      <c r="F378" s="5" t="s">
        <v>18</v>
      </c>
      <c r="G378" s="5" t="s">
        <v>1636</v>
      </c>
      <c r="H378" s="5" t="s">
        <v>43</v>
      </c>
    </row>
    <row r="379" spans="1:8" ht="15">
      <c r="A379" s="5" t="s">
        <v>1656</v>
      </c>
      <c r="B379" s="6">
        <v>44528</v>
      </c>
      <c r="C379" s="7">
        <v>0.52083333333333337</v>
      </c>
      <c r="D379" s="6">
        <v>44528</v>
      </c>
      <c r="E379" s="7">
        <v>0.60416666666666663</v>
      </c>
      <c r="F379" s="5" t="s">
        <v>18</v>
      </c>
      <c r="G379" s="5" t="s">
        <v>1657</v>
      </c>
      <c r="H379" s="5" t="s">
        <v>1658</v>
      </c>
    </row>
    <row r="380" spans="1:8" ht="15">
      <c r="A380" s="5" t="s">
        <v>1681</v>
      </c>
      <c r="B380" s="6">
        <v>44528</v>
      </c>
      <c r="C380" s="7">
        <v>0.45833333333333331</v>
      </c>
      <c r="D380" s="6">
        <v>44528</v>
      </c>
      <c r="E380" s="7">
        <v>0.5625</v>
      </c>
      <c r="F380" s="5"/>
      <c r="G380" s="5"/>
      <c r="H380" s="5"/>
    </row>
    <row r="381" spans="1:8" ht="15">
      <c r="A381" s="5" t="s">
        <v>1692</v>
      </c>
      <c r="B381" s="6">
        <v>44528</v>
      </c>
      <c r="C381" s="7">
        <v>0.3125</v>
      </c>
      <c r="D381" s="6">
        <v>44528</v>
      </c>
      <c r="E381" s="7">
        <v>0.33333333333333331</v>
      </c>
      <c r="F381" s="5" t="s">
        <v>17</v>
      </c>
      <c r="G381" s="5" t="s">
        <v>739</v>
      </c>
      <c r="H381" s="5"/>
    </row>
    <row r="382" spans="1:8" ht="15">
      <c r="A382" s="5" t="s">
        <v>1053</v>
      </c>
      <c r="B382" s="6">
        <v>44529</v>
      </c>
      <c r="C382" s="7">
        <v>0.52083333333333337</v>
      </c>
      <c r="D382" s="6">
        <v>44529</v>
      </c>
      <c r="E382" s="7">
        <v>0.5625</v>
      </c>
      <c r="F382" s="5" t="s">
        <v>271</v>
      </c>
      <c r="G382" s="5" t="s">
        <v>1787</v>
      </c>
      <c r="H382" s="5" t="s">
        <v>1050</v>
      </c>
    </row>
    <row r="383" spans="1:8" ht="15">
      <c r="A383" s="5" t="s">
        <v>1136</v>
      </c>
      <c r="B383" s="6">
        <v>44529</v>
      </c>
      <c r="C383" s="7">
        <v>0.72916666666666663</v>
      </c>
      <c r="D383" s="6">
        <v>44529</v>
      </c>
      <c r="E383" s="7">
        <v>0.75</v>
      </c>
      <c r="F383" s="5" t="s">
        <v>17</v>
      </c>
      <c r="G383" s="5" t="s">
        <v>1716</v>
      </c>
      <c r="H383" s="5"/>
    </row>
    <row r="384" spans="1:8" ht="15">
      <c r="A384" s="5" t="s">
        <v>1142</v>
      </c>
      <c r="B384" s="6">
        <v>44529</v>
      </c>
      <c r="C384" s="7">
        <v>0.85416666666666663</v>
      </c>
      <c r="D384" s="6">
        <v>44529</v>
      </c>
      <c r="E384" s="7">
        <v>0.89583333333333337</v>
      </c>
      <c r="F384" s="5" t="s">
        <v>17</v>
      </c>
      <c r="G384" s="5" t="s">
        <v>1906</v>
      </c>
      <c r="H384" s="5"/>
    </row>
    <row r="385" spans="1:8" ht="15">
      <c r="A385" s="5" t="s">
        <v>1144</v>
      </c>
      <c r="B385" s="6">
        <v>44529</v>
      </c>
      <c r="C385" s="7">
        <v>0.84375</v>
      </c>
      <c r="D385" s="6">
        <v>44529</v>
      </c>
      <c r="E385" s="7">
        <v>0.90625</v>
      </c>
      <c r="F385" s="5" t="s">
        <v>53</v>
      </c>
      <c r="G385" s="5" t="s">
        <v>1145</v>
      </c>
      <c r="H385" s="5"/>
    </row>
    <row r="386" spans="1:8" ht="15">
      <c r="A386" s="5" t="s">
        <v>1090</v>
      </c>
      <c r="B386" s="6">
        <v>44529</v>
      </c>
      <c r="C386" s="7">
        <v>0.75</v>
      </c>
      <c r="D386" s="6">
        <v>44529</v>
      </c>
      <c r="E386" s="7">
        <v>0.78125</v>
      </c>
      <c r="F386" s="5" t="s">
        <v>17</v>
      </c>
      <c r="G386" s="5" t="s">
        <v>1907</v>
      </c>
      <c r="H386" s="5"/>
    </row>
    <row r="387" spans="1:8" ht="15">
      <c r="A387" s="5" t="s">
        <v>1150</v>
      </c>
      <c r="B387" s="6">
        <v>44529</v>
      </c>
      <c r="C387" s="7">
        <v>0.52083333333333337</v>
      </c>
      <c r="D387" s="6">
        <v>44529</v>
      </c>
      <c r="E387" s="7">
        <v>0.54166666666666663</v>
      </c>
      <c r="F387" s="5"/>
      <c r="G387" s="5"/>
      <c r="H387" s="5"/>
    </row>
    <row r="388" spans="1:8" ht="15">
      <c r="A388" s="5" t="s">
        <v>1152</v>
      </c>
      <c r="B388" s="6">
        <v>44529</v>
      </c>
      <c r="C388" s="7">
        <v>0.35416666666666669</v>
      </c>
      <c r="D388" s="6">
        <v>44529</v>
      </c>
      <c r="E388" s="7">
        <v>0.41666666666666669</v>
      </c>
      <c r="F388" s="5" t="s">
        <v>1013</v>
      </c>
      <c r="G388" s="5" t="s">
        <v>17</v>
      </c>
      <c r="H388" s="5" t="s">
        <v>359</v>
      </c>
    </row>
    <row r="389" spans="1:8" ht="15">
      <c r="A389" s="5" t="s">
        <v>1205</v>
      </c>
      <c r="B389" s="6">
        <v>44529</v>
      </c>
      <c r="C389" s="7">
        <v>0.70833333333333337</v>
      </c>
      <c r="D389" s="6">
        <v>44529</v>
      </c>
      <c r="E389" s="7">
        <v>0.72916666666666663</v>
      </c>
      <c r="F389" s="5" t="s">
        <v>1206</v>
      </c>
      <c r="G389" s="5" t="s">
        <v>1908</v>
      </c>
      <c r="H389" s="5" t="s">
        <v>1802</v>
      </c>
    </row>
    <row r="390" spans="1:8" ht="15">
      <c r="A390" s="5" t="s">
        <v>1207</v>
      </c>
      <c r="B390" s="6">
        <v>44529</v>
      </c>
      <c r="C390" s="7">
        <v>0.8125</v>
      </c>
      <c r="D390" s="6">
        <v>44529</v>
      </c>
      <c r="E390" s="7">
        <v>0.84375</v>
      </c>
      <c r="F390" s="5" t="s">
        <v>53</v>
      </c>
      <c r="G390" s="5" t="s">
        <v>1208</v>
      </c>
      <c r="H390" s="5" t="s">
        <v>85</v>
      </c>
    </row>
    <row r="391" spans="1:8" ht="15">
      <c r="A391" s="5" t="s">
        <v>32</v>
      </c>
      <c r="B391" s="6">
        <v>44529</v>
      </c>
      <c r="C391" s="7">
        <v>0.5625</v>
      </c>
      <c r="D391" s="6">
        <v>44529</v>
      </c>
      <c r="E391" s="7">
        <v>0.58333333333333337</v>
      </c>
      <c r="F391" s="5"/>
      <c r="G391" s="5"/>
      <c r="H391" s="5"/>
    </row>
    <row r="392" spans="1:8" ht="15">
      <c r="A392" s="5" t="s">
        <v>32</v>
      </c>
      <c r="B392" s="6">
        <v>44529</v>
      </c>
      <c r="C392" s="7">
        <v>0.52083333333333337</v>
      </c>
      <c r="D392" s="6">
        <v>44529</v>
      </c>
      <c r="E392" s="7">
        <v>0.5625</v>
      </c>
      <c r="F392" s="5"/>
      <c r="G392" s="5"/>
      <c r="H392" s="5"/>
    </row>
    <row r="393" spans="1:8" ht="15">
      <c r="A393" s="5" t="s">
        <v>1333</v>
      </c>
      <c r="B393" s="6">
        <v>44529</v>
      </c>
      <c r="C393" s="7">
        <v>0.58333333333333337</v>
      </c>
      <c r="D393" s="6">
        <v>44529</v>
      </c>
      <c r="E393" s="7">
        <v>0.625</v>
      </c>
      <c r="F393" s="5" t="s">
        <v>17</v>
      </c>
      <c r="G393" s="5" t="s">
        <v>1909</v>
      </c>
      <c r="H393" s="5"/>
    </row>
    <row r="394" spans="1:8" ht="15">
      <c r="A394" s="5" t="s">
        <v>880</v>
      </c>
      <c r="B394" s="6">
        <v>44529</v>
      </c>
      <c r="C394" s="7">
        <v>0.625</v>
      </c>
      <c r="D394" s="6">
        <v>44529</v>
      </c>
      <c r="E394" s="7">
        <v>0.89583333333333337</v>
      </c>
      <c r="F394" s="5"/>
      <c r="G394" s="5"/>
      <c r="H394" s="5"/>
    </row>
    <row r="395" spans="1:8" ht="15">
      <c r="A395" s="5" t="s">
        <v>1437</v>
      </c>
      <c r="B395" s="6">
        <v>44529</v>
      </c>
      <c r="C395" s="7">
        <v>0.66666666666666663</v>
      </c>
      <c r="D395" s="6">
        <v>44529</v>
      </c>
      <c r="E395" s="7">
        <v>0.70833333333333337</v>
      </c>
      <c r="F395" s="5" t="s">
        <v>261</v>
      </c>
      <c r="G395" s="5"/>
      <c r="H395" s="5" t="s">
        <v>1438</v>
      </c>
    </row>
    <row r="396" spans="1:8" ht="15">
      <c r="A396" s="5" t="s">
        <v>1605</v>
      </c>
      <c r="B396" s="6">
        <v>44529</v>
      </c>
      <c r="C396" s="7">
        <v>0.625</v>
      </c>
      <c r="D396" s="6">
        <v>44529</v>
      </c>
      <c r="E396" s="7">
        <v>0.66666666666666663</v>
      </c>
      <c r="F396" s="5" t="s">
        <v>1606</v>
      </c>
      <c r="G396" s="5" t="s">
        <v>1607</v>
      </c>
      <c r="H396" s="5" t="s">
        <v>1608</v>
      </c>
    </row>
    <row r="397" spans="1:8" ht="15">
      <c r="A397" s="5" t="s">
        <v>1625</v>
      </c>
      <c r="B397" s="6">
        <v>44529</v>
      </c>
      <c r="C397" s="7">
        <v>0.41666666666666669</v>
      </c>
      <c r="D397" s="6">
        <v>44529</v>
      </c>
      <c r="E397" s="7">
        <v>0.54166666666666663</v>
      </c>
      <c r="F397" s="5" t="s">
        <v>1556</v>
      </c>
      <c r="G397" s="5" t="s">
        <v>1827</v>
      </c>
      <c r="H397" s="5" t="s">
        <v>1626</v>
      </c>
    </row>
    <row r="398" spans="1:8" ht="15">
      <c r="A398" s="5" t="s">
        <v>1635</v>
      </c>
      <c r="B398" s="6">
        <v>44529</v>
      </c>
      <c r="C398" s="7">
        <v>0.3125</v>
      </c>
      <c r="D398" s="6">
        <v>44529</v>
      </c>
      <c r="E398" s="7">
        <v>0.33333333333333331</v>
      </c>
      <c r="F398" s="5" t="s">
        <v>18</v>
      </c>
      <c r="G398" s="5" t="s">
        <v>1636</v>
      </c>
      <c r="H398" s="5" t="s">
        <v>43</v>
      </c>
    </row>
    <row r="399" spans="1:8" ht="15">
      <c r="A399" s="5" t="s">
        <v>1664</v>
      </c>
      <c r="B399" s="6">
        <v>44529</v>
      </c>
      <c r="C399" s="7">
        <v>0.65625</v>
      </c>
      <c r="D399" s="6">
        <v>44529</v>
      </c>
      <c r="E399" s="7">
        <v>0.67708333333333337</v>
      </c>
      <c r="F399" s="5" t="s">
        <v>9</v>
      </c>
      <c r="G399" s="5" t="s">
        <v>1722</v>
      </c>
      <c r="H399" s="5" t="s">
        <v>10</v>
      </c>
    </row>
    <row r="400" spans="1:8" ht="15">
      <c r="A400" s="5" t="s">
        <v>1697</v>
      </c>
      <c r="B400" s="6">
        <v>44529</v>
      </c>
      <c r="C400" s="7">
        <v>0.29166666666666669</v>
      </c>
      <c r="D400" s="6">
        <v>44529</v>
      </c>
      <c r="E400" s="7">
        <v>0.3125</v>
      </c>
      <c r="F400" s="5"/>
      <c r="G400" s="5"/>
      <c r="H400" s="5"/>
    </row>
    <row r="401" spans="1:8" ht="15">
      <c r="A401" s="5" t="s">
        <v>1709</v>
      </c>
      <c r="B401" s="6">
        <v>44529</v>
      </c>
      <c r="C401" s="7">
        <v>0</v>
      </c>
      <c r="D401" s="6">
        <v>44530</v>
      </c>
      <c r="E401" s="7">
        <v>0</v>
      </c>
      <c r="F401" s="5"/>
      <c r="G401" s="5"/>
      <c r="H401" s="5" t="s">
        <v>1700</v>
      </c>
    </row>
    <row r="402" spans="1:8" ht="15">
      <c r="A402" s="5" t="s">
        <v>8</v>
      </c>
      <c r="B402" s="6">
        <v>44530</v>
      </c>
      <c r="C402" s="7">
        <v>0.41666666666666669</v>
      </c>
      <c r="D402" s="6">
        <v>44530</v>
      </c>
      <c r="E402" s="7">
        <v>0.44791666666666669</v>
      </c>
      <c r="F402" s="5" t="s">
        <v>9</v>
      </c>
      <c r="G402" s="8" t="s">
        <v>1723</v>
      </c>
      <c r="H402" s="5" t="s">
        <v>10</v>
      </c>
    </row>
    <row r="403" spans="1:8" ht="15">
      <c r="A403" s="5" t="s">
        <v>1054</v>
      </c>
      <c r="B403" s="6">
        <v>44530</v>
      </c>
      <c r="C403" s="7">
        <v>0.45833333333333331</v>
      </c>
      <c r="D403" s="6">
        <v>44530</v>
      </c>
      <c r="E403" s="7">
        <v>0.52083333333333337</v>
      </c>
      <c r="F403" s="5" t="s">
        <v>271</v>
      </c>
      <c r="G403" s="5" t="s">
        <v>1766</v>
      </c>
      <c r="H403" s="5" t="s">
        <v>1050</v>
      </c>
    </row>
    <row r="404" spans="1:8" ht="15">
      <c r="A404" s="5" t="s">
        <v>1127</v>
      </c>
      <c r="B404" s="6">
        <v>44530</v>
      </c>
      <c r="C404" s="7">
        <v>0.625</v>
      </c>
      <c r="D404" s="6">
        <v>44530</v>
      </c>
      <c r="E404" s="7">
        <v>0.66666666666666663</v>
      </c>
      <c r="F404" s="5" t="s">
        <v>152</v>
      </c>
      <c r="G404" s="5" t="s">
        <v>1828</v>
      </c>
      <c r="H404" s="5" t="s">
        <v>1716</v>
      </c>
    </row>
    <row r="405" spans="1:8" ht="15">
      <c r="A405" s="5" t="s">
        <v>1128</v>
      </c>
      <c r="B405" s="6">
        <v>44530</v>
      </c>
      <c r="C405" s="7">
        <v>0.77083333333333337</v>
      </c>
      <c r="D405" s="6">
        <v>44530</v>
      </c>
      <c r="E405" s="7">
        <v>0.79166666666666663</v>
      </c>
      <c r="F405" s="5" t="s">
        <v>152</v>
      </c>
      <c r="G405" s="5" t="s">
        <v>1910</v>
      </c>
      <c r="H405" s="5" t="s">
        <v>1716</v>
      </c>
    </row>
    <row r="406" spans="1:8" ht="15">
      <c r="A406" s="5" t="s">
        <v>1129</v>
      </c>
      <c r="B406" s="6">
        <v>44530</v>
      </c>
      <c r="C406" s="7">
        <v>0.52083333333333337</v>
      </c>
      <c r="D406" s="6">
        <v>44530</v>
      </c>
      <c r="E406" s="7">
        <v>0.54166666666666663</v>
      </c>
      <c r="F406" s="5" t="s">
        <v>152</v>
      </c>
      <c r="G406" s="5" t="s">
        <v>17</v>
      </c>
      <c r="H406" s="5" t="s">
        <v>1130</v>
      </c>
    </row>
    <row r="407" spans="1:8" ht="15">
      <c r="A407" s="5" t="s">
        <v>1131</v>
      </c>
      <c r="B407" s="6">
        <v>44530</v>
      </c>
      <c r="C407" s="7">
        <v>0.55208333333333337</v>
      </c>
      <c r="D407" s="6">
        <v>44530</v>
      </c>
      <c r="E407" s="7">
        <v>0.58333333333333337</v>
      </c>
      <c r="F407" s="5" t="s">
        <v>9</v>
      </c>
      <c r="G407" s="5" t="s">
        <v>1911</v>
      </c>
      <c r="H407" s="5" t="s">
        <v>14</v>
      </c>
    </row>
    <row r="408" spans="1:8" ht="15">
      <c r="A408" s="5" t="s">
        <v>1132</v>
      </c>
      <c r="B408" s="6">
        <v>44530</v>
      </c>
      <c r="C408" s="7">
        <v>0.33333333333333331</v>
      </c>
      <c r="D408" s="6">
        <v>44530</v>
      </c>
      <c r="E408" s="7">
        <v>0.35416666666666669</v>
      </c>
      <c r="F408" s="5" t="s">
        <v>53</v>
      </c>
      <c r="G408" s="5" t="s">
        <v>17</v>
      </c>
      <c r="H408" s="5"/>
    </row>
    <row r="409" spans="1:8" ht="15">
      <c r="A409" s="5" t="s">
        <v>1133</v>
      </c>
      <c r="B409" s="6">
        <v>44530</v>
      </c>
      <c r="C409" s="7">
        <v>0.41666666666666669</v>
      </c>
      <c r="D409" s="6">
        <v>44530</v>
      </c>
      <c r="E409" s="7">
        <v>0.5</v>
      </c>
      <c r="F409" s="5" t="s">
        <v>215</v>
      </c>
      <c r="G409" s="5" t="s">
        <v>1134</v>
      </c>
      <c r="H409" s="5" t="s">
        <v>1135</v>
      </c>
    </row>
    <row r="410" spans="1:8" ht="15">
      <c r="A410" s="5" t="s">
        <v>1149</v>
      </c>
      <c r="B410" s="6">
        <v>44530</v>
      </c>
      <c r="C410" s="7">
        <v>0.58333333333333337</v>
      </c>
      <c r="D410" s="6">
        <v>44530</v>
      </c>
      <c r="E410" s="7">
        <v>0.60416666666666663</v>
      </c>
      <c r="F410" s="5" t="s">
        <v>17</v>
      </c>
      <c r="G410" s="5" t="s">
        <v>1811</v>
      </c>
      <c r="H410" s="5"/>
    </row>
    <row r="411" spans="1:8" ht="15">
      <c r="A411" s="5" t="s">
        <v>1161</v>
      </c>
      <c r="B411" s="6">
        <v>44530</v>
      </c>
      <c r="C411" s="7">
        <v>0.38194444444444442</v>
      </c>
      <c r="D411" s="6">
        <v>44530</v>
      </c>
      <c r="E411" s="7">
        <v>0.4236111111111111</v>
      </c>
      <c r="F411" s="5" t="s">
        <v>1162</v>
      </c>
      <c r="G411" s="5" t="s">
        <v>1163</v>
      </c>
      <c r="H411" s="5" t="s">
        <v>1716</v>
      </c>
    </row>
    <row r="412" spans="1:8" ht="15">
      <c r="A412" s="5" t="s">
        <v>1834</v>
      </c>
      <c r="B412" s="6">
        <v>44530</v>
      </c>
      <c r="C412" s="7">
        <v>0.35416666666666669</v>
      </c>
      <c r="D412" s="6">
        <v>44530</v>
      </c>
      <c r="E412" s="7">
        <v>0.375</v>
      </c>
      <c r="F412" s="5"/>
      <c r="G412" s="5"/>
      <c r="H412" s="5"/>
    </row>
    <row r="413" spans="1:8" ht="15">
      <c r="A413" s="5" t="s">
        <v>1172</v>
      </c>
      <c r="B413" s="6">
        <v>44530</v>
      </c>
      <c r="C413" s="7">
        <v>0.375</v>
      </c>
      <c r="D413" s="6">
        <v>44530</v>
      </c>
      <c r="E413" s="7">
        <v>0.58333333333333337</v>
      </c>
      <c r="F413" s="5" t="s">
        <v>1173</v>
      </c>
      <c r="G413" s="5" t="s">
        <v>1174</v>
      </c>
      <c r="H413" s="5" t="s">
        <v>1175</v>
      </c>
    </row>
    <row r="414" spans="1:8" ht="15">
      <c r="A414" s="5" t="s">
        <v>1186</v>
      </c>
      <c r="B414" s="6">
        <v>44530</v>
      </c>
      <c r="C414" s="7">
        <v>0.67708333333333337</v>
      </c>
      <c r="D414" s="6">
        <v>44530</v>
      </c>
      <c r="E414" s="7">
        <v>0.76041666666666663</v>
      </c>
      <c r="F414" s="5" t="s">
        <v>1187</v>
      </c>
      <c r="G414" s="5" t="s">
        <v>1784</v>
      </c>
      <c r="H414" s="5" t="s">
        <v>1188</v>
      </c>
    </row>
    <row r="415" spans="1:8" ht="15">
      <c r="A415" s="5" t="s">
        <v>1223</v>
      </c>
      <c r="B415" s="6">
        <v>44530</v>
      </c>
      <c r="C415" s="7">
        <v>0.375</v>
      </c>
      <c r="D415" s="6">
        <v>44530</v>
      </c>
      <c r="E415" s="7">
        <v>0.39583333333333331</v>
      </c>
      <c r="F415" s="5"/>
      <c r="G415" s="5"/>
      <c r="H415" s="5"/>
    </row>
    <row r="416" spans="1:8" ht="15">
      <c r="A416" s="5" t="s">
        <v>1355</v>
      </c>
      <c r="B416" s="6">
        <v>44530</v>
      </c>
      <c r="C416" s="7">
        <v>0.35416666666666669</v>
      </c>
      <c r="D416" s="6">
        <v>44530</v>
      </c>
      <c r="E416" s="7">
        <v>0.47916666666666669</v>
      </c>
      <c r="F416" s="5" t="s">
        <v>1356</v>
      </c>
      <c r="G416" s="5" t="s">
        <v>1912</v>
      </c>
      <c r="H416" s="5" t="s">
        <v>1357</v>
      </c>
    </row>
    <row r="417" spans="1:8" ht="15">
      <c r="A417" s="5" t="s">
        <v>1514</v>
      </c>
      <c r="B417" s="6">
        <v>44530</v>
      </c>
      <c r="C417" s="7">
        <v>0.625</v>
      </c>
      <c r="D417" s="6">
        <v>44530</v>
      </c>
      <c r="E417" s="7">
        <v>0.66666666666666663</v>
      </c>
      <c r="F417" s="5" t="s">
        <v>1515</v>
      </c>
      <c r="G417" s="5" t="s">
        <v>1913</v>
      </c>
      <c r="H417" s="5" t="s">
        <v>1516</v>
      </c>
    </row>
    <row r="418" spans="1:8" ht="15">
      <c r="A418" s="5" t="s">
        <v>1635</v>
      </c>
      <c r="B418" s="6">
        <v>44530</v>
      </c>
      <c r="C418" s="7">
        <v>0.3125</v>
      </c>
      <c r="D418" s="6">
        <v>44530</v>
      </c>
      <c r="E418" s="7">
        <v>0.33333333333333331</v>
      </c>
      <c r="F418" s="5" t="s">
        <v>18</v>
      </c>
      <c r="G418" s="5" t="s">
        <v>1636</v>
      </c>
      <c r="H418" s="5" t="s">
        <v>43</v>
      </c>
    </row>
    <row r="419" spans="1:8" ht="15">
      <c r="A419" s="5" t="s">
        <v>1697</v>
      </c>
      <c r="B419" s="6">
        <v>44530</v>
      </c>
      <c r="C419" s="7">
        <v>0.29166666666666669</v>
      </c>
      <c r="D419" s="6">
        <v>44530</v>
      </c>
      <c r="E419" s="7">
        <v>0.3125</v>
      </c>
      <c r="F419" s="5"/>
      <c r="G419" s="5"/>
      <c r="H419" s="5"/>
    </row>
    <row r="420" spans="1:8" ht="15">
      <c r="A420" s="5" t="s">
        <v>1708</v>
      </c>
      <c r="B420" s="6">
        <v>44530</v>
      </c>
      <c r="C420" s="7">
        <v>0</v>
      </c>
      <c r="D420" s="6">
        <v>44531</v>
      </c>
      <c r="E420" s="7">
        <v>0</v>
      </c>
      <c r="F420" s="5"/>
      <c r="G420" s="5"/>
      <c r="H420" s="5" t="s">
        <v>1700</v>
      </c>
    </row>
    <row r="421" spans="1:8" ht="15">
      <c r="A421" s="5" t="s">
        <v>1051</v>
      </c>
      <c r="B421" s="6">
        <v>44531</v>
      </c>
      <c r="C421" s="7">
        <v>0.45833333333333331</v>
      </c>
      <c r="D421" s="6">
        <v>44531</v>
      </c>
      <c r="E421" s="7">
        <v>0.5</v>
      </c>
      <c r="F421" s="5" t="s">
        <v>271</v>
      </c>
      <c r="G421" s="5" t="s">
        <v>1787</v>
      </c>
      <c r="H421" s="5" t="s">
        <v>1050</v>
      </c>
    </row>
    <row r="422" spans="1:8" ht="15">
      <c r="A422" s="5" t="s">
        <v>1112</v>
      </c>
      <c r="B422" s="6">
        <v>44531</v>
      </c>
      <c r="C422" s="7">
        <v>0.83333333333333337</v>
      </c>
      <c r="D422" s="6">
        <v>44531</v>
      </c>
      <c r="E422" s="7">
        <v>0.875</v>
      </c>
      <c r="F422" s="5" t="s">
        <v>18</v>
      </c>
      <c r="G422" s="5" t="s">
        <v>1825</v>
      </c>
      <c r="H422" s="5" t="s">
        <v>43</v>
      </c>
    </row>
    <row r="423" spans="1:8" ht="15">
      <c r="A423" s="5" t="s">
        <v>1115</v>
      </c>
      <c r="B423" s="6">
        <v>44531</v>
      </c>
      <c r="C423" s="7">
        <v>0.66666666666666663</v>
      </c>
      <c r="D423" s="6">
        <v>44531</v>
      </c>
      <c r="E423" s="7">
        <v>0.6875</v>
      </c>
      <c r="F423" s="5" t="s">
        <v>17</v>
      </c>
      <c r="G423" s="5" t="s">
        <v>1914</v>
      </c>
      <c r="H423" s="5"/>
    </row>
    <row r="424" spans="1:8" ht="15">
      <c r="A424" s="5" t="s">
        <v>1121</v>
      </c>
      <c r="B424" s="6">
        <v>44531</v>
      </c>
      <c r="C424" s="7">
        <v>0.6875</v>
      </c>
      <c r="D424" s="6">
        <v>44531</v>
      </c>
      <c r="E424" s="7">
        <v>0.70833333333333337</v>
      </c>
      <c r="F424" s="5"/>
      <c r="G424" s="5"/>
      <c r="H424" s="5"/>
    </row>
    <row r="425" spans="1:8" ht="15">
      <c r="A425" s="5" t="s">
        <v>1122</v>
      </c>
      <c r="B425" s="6">
        <v>44531</v>
      </c>
      <c r="C425" s="7">
        <v>0.45833333333333331</v>
      </c>
      <c r="D425" s="6">
        <v>44531</v>
      </c>
      <c r="E425" s="7">
        <v>0.47916666666666669</v>
      </c>
      <c r="F425" s="5" t="s">
        <v>17</v>
      </c>
      <c r="G425" s="5" t="s">
        <v>1915</v>
      </c>
      <c r="H425" s="5"/>
    </row>
    <row r="426" spans="1:8" ht="15">
      <c r="A426" s="5" t="s">
        <v>223</v>
      </c>
      <c r="B426" s="6">
        <v>44531</v>
      </c>
      <c r="C426" s="7">
        <v>0.79166666666666663</v>
      </c>
      <c r="D426" s="6">
        <v>44531</v>
      </c>
      <c r="E426" s="7">
        <v>0.95833333333333337</v>
      </c>
      <c r="F426" s="5"/>
      <c r="G426" s="5"/>
      <c r="H426" s="5"/>
    </row>
    <row r="427" spans="1:8" ht="15">
      <c r="A427" s="5" t="s">
        <v>1123</v>
      </c>
      <c r="B427" s="6">
        <v>44531</v>
      </c>
      <c r="C427" s="7">
        <v>0.6875</v>
      </c>
      <c r="D427" s="6">
        <v>44531</v>
      </c>
      <c r="E427" s="7">
        <v>0.77083333333333337</v>
      </c>
      <c r="F427" s="5" t="s">
        <v>17</v>
      </c>
      <c r="G427" s="5" t="s">
        <v>1916</v>
      </c>
      <c r="H427" s="5" t="s">
        <v>1124</v>
      </c>
    </row>
    <row r="428" spans="1:8" ht="15">
      <c r="A428" s="5" t="s">
        <v>1125</v>
      </c>
      <c r="B428" s="6">
        <v>44531</v>
      </c>
      <c r="C428" s="7">
        <v>0.54166666666666663</v>
      </c>
      <c r="D428" s="6">
        <v>44531</v>
      </c>
      <c r="E428" s="7">
        <v>0.625</v>
      </c>
      <c r="F428" s="5"/>
      <c r="G428" s="5"/>
      <c r="H428" s="5"/>
    </row>
    <row r="429" spans="1:8" ht="15">
      <c r="A429" s="5" t="s">
        <v>1148</v>
      </c>
      <c r="B429" s="6">
        <v>44531</v>
      </c>
      <c r="C429" s="7">
        <v>0.47916666666666669</v>
      </c>
      <c r="D429" s="6">
        <v>44531</v>
      </c>
      <c r="E429" s="7">
        <v>0.5</v>
      </c>
      <c r="F429" s="5" t="s">
        <v>17</v>
      </c>
      <c r="G429" s="5" t="s">
        <v>1811</v>
      </c>
      <c r="H429" s="5"/>
    </row>
    <row r="430" spans="1:8" ht="15">
      <c r="A430" s="5" t="s">
        <v>1164</v>
      </c>
      <c r="B430" s="6">
        <v>44531</v>
      </c>
      <c r="C430" s="7">
        <v>0.625</v>
      </c>
      <c r="D430" s="6">
        <v>44531</v>
      </c>
      <c r="E430" s="7">
        <v>0.66666666666666663</v>
      </c>
      <c r="F430" s="5" t="s">
        <v>17</v>
      </c>
      <c r="G430" s="5" t="s">
        <v>1917</v>
      </c>
      <c r="H430" s="5"/>
    </row>
    <row r="431" spans="1:8" ht="15">
      <c r="A431" s="5" t="s">
        <v>1289</v>
      </c>
      <c r="B431" s="6">
        <v>44531</v>
      </c>
      <c r="C431" s="7">
        <v>0.33333333333333331</v>
      </c>
      <c r="D431" s="6">
        <v>44531</v>
      </c>
      <c r="E431" s="7">
        <v>0.375</v>
      </c>
      <c r="F431" s="5" t="s">
        <v>9</v>
      </c>
      <c r="G431" s="5"/>
      <c r="H431" s="5" t="s">
        <v>14</v>
      </c>
    </row>
    <row r="432" spans="1:8" ht="15">
      <c r="A432" s="5" t="s">
        <v>1463</v>
      </c>
      <c r="B432" s="6">
        <v>44531</v>
      </c>
      <c r="C432" s="7">
        <v>0.375</v>
      </c>
      <c r="D432" s="6">
        <v>44531</v>
      </c>
      <c r="E432" s="7">
        <v>0.39583333333333331</v>
      </c>
      <c r="F432" s="5" t="s">
        <v>17</v>
      </c>
      <c r="G432" s="5" t="s">
        <v>1918</v>
      </c>
      <c r="H432" s="5"/>
    </row>
    <row r="433" spans="1:8" ht="15">
      <c r="A433" s="5" t="s">
        <v>1635</v>
      </c>
      <c r="B433" s="6">
        <v>44531</v>
      </c>
      <c r="C433" s="7">
        <v>0.3125</v>
      </c>
      <c r="D433" s="6">
        <v>44531</v>
      </c>
      <c r="E433" s="7">
        <v>0.33333333333333331</v>
      </c>
      <c r="F433" s="5" t="s">
        <v>18</v>
      </c>
      <c r="G433" s="5" t="s">
        <v>1636</v>
      </c>
      <c r="H433" s="5" t="s">
        <v>43</v>
      </c>
    </row>
    <row r="434" spans="1:8" ht="15">
      <c r="A434" s="5" t="s">
        <v>1662</v>
      </c>
      <c r="B434" s="6">
        <v>44531</v>
      </c>
      <c r="C434" s="7">
        <v>0.5</v>
      </c>
      <c r="D434" s="6">
        <v>44531</v>
      </c>
      <c r="E434" s="7">
        <v>0.54166666666666663</v>
      </c>
      <c r="F434" s="5" t="s">
        <v>9</v>
      </c>
      <c r="G434" s="5" t="s">
        <v>1766</v>
      </c>
      <c r="H434" s="5" t="s">
        <v>1663</v>
      </c>
    </row>
    <row r="435" spans="1:8" ht="15">
      <c r="A435" s="5" t="s">
        <v>1680</v>
      </c>
      <c r="B435" s="6">
        <v>44531</v>
      </c>
      <c r="C435" s="7">
        <v>0.77083333333333337</v>
      </c>
      <c r="D435" s="6">
        <v>44531</v>
      </c>
      <c r="E435" s="7">
        <v>0.8125</v>
      </c>
      <c r="F435" s="5" t="s">
        <v>1562</v>
      </c>
      <c r="G435" s="5" t="s">
        <v>1790</v>
      </c>
      <c r="H435" s="5" t="s">
        <v>1675</v>
      </c>
    </row>
    <row r="436" spans="1:8" ht="15">
      <c r="A436" s="5" t="s">
        <v>1688</v>
      </c>
      <c r="B436" s="6">
        <v>44531</v>
      </c>
      <c r="C436" s="7">
        <v>0</v>
      </c>
      <c r="D436" s="6">
        <v>44532</v>
      </c>
      <c r="E436" s="7">
        <v>0</v>
      </c>
      <c r="F436" s="5"/>
      <c r="G436" s="5"/>
      <c r="H436" s="5"/>
    </row>
    <row r="437" spans="1:8" ht="15">
      <c r="A437" s="5" t="s">
        <v>1707</v>
      </c>
      <c r="B437" s="6">
        <v>44531</v>
      </c>
      <c r="C437" s="7">
        <v>0</v>
      </c>
      <c r="D437" s="6">
        <v>44532</v>
      </c>
      <c r="E437" s="7">
        <v>0</v>
      </c>
      <c r="F437" s="5"/>
      <c r="G437" s="5"/>
      <c r="H437" s="5" t="s">
        <v>1700</v>
      </c>
    </row>
    <row r="438" spans="1:8" ht="15">
      <c r="A438" s="5" t="s">
        <v>8</v>
      </c>
      <c r="B438" s="6">
        <v>44532</v>
      </c>
      <c r="C438" s="7">
        <v>0.41666666666666669</v>
      </c>
      <c r="D438" s="6">
        <v>44532</v>
      </c>
      <c r="E438" s="7">
        <v>0.44791666666666669</v>
      </c>
      <c r="F438" s="5" t="s">
        <v>9</v>
      </c>
      <c r="G438" s="8" t="s">
        <v>1723</v>
      </c>
      <c r="H438" s="5" t="s">
        <v>10</v>
      </c>
    </row>
    <row r="439" spans="1:8" ht="15">
      <c r="A439" s="5" t="s">
        <v>253</v>
      </c>
      <c r="B439" s="6">
        <v>44532</v>
      </c>
      <c r="C439" s="7">
        <v>0.76041666666666663</v>
      </c>
      <c r="D439" s="6">
        <v>44532</v>
      </c>
      <c r="E439" s="7">
        <v>0.80208333333333337</v>
      </c>
      <c r="F439" s="5" t="s">
        <v>53</v>
      </c>
      <c r="G439" s="5" t="s">
        <v>1109</v>
      </c>
      <c r="H439" s="5" t="s">
        <v>85</v>
      </c>
    </row>
    <row r="440" spans="1:8" ht="15">
      <c r="A440" s="5" t="s">
        <v>1111</v>
      </c>
      <c r="B440" s="6">
        <v>44532</v>
      </c>
      <c r="C440" s="7">
        <v>0.35416666666666669</v>
      </c>
      <c r="D440" s="6">
        <v>44532</v>
      </c>
      <c r="E440" s="7">
        <v>0.45833333333333331</v>
      </c>
      <c r="F440" s="5"/>
      <c r="G440" s="5"/>
      <c r="H440" s="5"/>
    </row>
    <row r="441" spans="1:8" ht="15">
      <c r="A441" s="5" t="s">
        <v>1113</v>
      </c>
      <c r="B441" s="6">
        <v>44532</v>
      </c>
      <c r="C441" s="7">
        <v>0.45833333333333331</v>
      </c>
      <c r="D441" s="6">
        <v>44532</v>
      </c>
      <c r="E441" s="7">
        <v>0.5</v>
      </c>
      <c r="F441" s="5"/>
      <c r="G441" s="5"/>
      <c r="H441" s="5"/>
    </row>
    <row r="442" spans="1:8" ht="15">
      <c r="A442" s="5" t="s">
        <v>1116</v>
      </c>
      <c r="B442" s="6">
        <v>44532</v>
      </c>
      <c r="C442" s="7">
        <v>0.51041666666666663</v>
      </c>
      <c r="D442" s="6">
        <v>44532</v>
      </c>
      <c r="E442" s="7">
        <v>0.55208333333333337</v>
      </c>
      <c r="F442" s="5" t="s">
        <v>18</v>
      </c>
      <c r="G442" s="5" t="s">
        <v>1809</v>
      </c>
      <c r="H442" s="5" t="s">
        <v>43</v>
      </c>
    </row>
    <row r="443" spans="1:8" ht="15">
      <c r="A443" s="5" t="s">
        <v>1117</v>
      </c>
      <c r="B443" s="6">
        <v>44532</v>
      </c>
      <c r="C443" s="7">
        <v>0.72916666666666663</v>
      </c>
      <c r="D443" s="6">
        <v>44532</v>
      </c>
      <c r="E443" s="7">
        <v>0.77083333333333337</v>
      </c>
      <c r="F443" s="5" t="s">
        <v>17</v>
      </c>
      <c r="G443" s="5" t="s">
        <v>1785</v>
      </c>
      <c r="H443" s="5"/>
    </row>
    <row r="444" spans="1:8" ht="15">
      <c r="A444" s="5" t="s">
        <v>1147</v>
      </c>
      <c r="B444" s="6">
        <v>44532</v>
      </c>
      <c r="C444" s="7">
        <v>0.58333333333333337</v>
      </c>
      <c r="D444" s="6">
        <v>44532</v>
      </c>
      <c r="E444" s="7">
        <v>0.60416666666666663</v>
      </c>
      <c r="F444" s="5" t="s">
        <v>17</v>
      </c>
      <c r="G444" s="5" t="s">
        <v>1811</v>
      </c>
      <c r="H444" s="5"/>
    </row>
    <row r="445" spans="1:8" ht="15">
      <c r="A445" s="5" t="s">
        <v>1157</v>
      </c>
      <c r="B445" s="6">
        <v>44532</v>
      </c>
      <c r="C445" s="7">
        <v>0.53125</v>
      </c>
      <c r="D445" s="6">
        <v>44532</v>
      </c>
      <c r="E445" s="7">
        <v>0.57291666666666663</v>
      </c>
      <c r="F445" s="5" t="s">
        <v>1158</v>
      </c>
      <c r="G445" s="5" t="s">
        <v>1159</v>
      </c>
      <c r="H445" s="5" t="s">
        <v>1160</v>
      </c>
    </row>
    <row r="446" spans="1:8" ht="15">
      <c r="A446" s="5" t="s">
        <v>880</v>
      </c>
      <c r="B446" s="6">
        <v>44532</v>
      </c>
      <c r="C446" s="7">
        <v>0.8125</v>
      </c>
      <c r="D446" s="6">
        <v>44532</v>
      </c>
      <c r="E446" s="7">
        <v>0.95833333333333337</v>
      </c>
      <c r="F446" s="5"/>
      <c r="G446" s="5"/>
      <c r="H446" s="5"/>
    </row>
    <row r="447" spans="1:8" ht="15">
      <c r="A447" s="5" t="s">
        <v>1314</v>
      </c>
      <c r="B447" s="6">
        <v>44532</v>
      </c>
      <c r="C447" s="7">
        <v>0.66666666666666663</v>
      </c>
      <c r="D447" s="6">
        <v>44532</v>
      </c>
      <c r="E447" s="7">
        <v>0.75</v>
      </c>
      <c r="F447" s="5" t="s">
        <v>271</v>
      </c>
      <c r="G447" s="5" t="s">
        <v>1119</v>
      </c>
      <c r="H447" s="5" t="s">
        <v>272</v>
      </c>
    </row>
    <row r="448" spans="1:8" ht="15">
      <c r="A448" s="5" t="s">
        <v>1361</v>
      </c>
      <c r="B448" s="6">
        <v>44532</v>
      </c>
      <c r="C448" s="7">
        <v>0.66666666666666663</v>
      </c>
      <c r="D448" s="6">
        <v>44532</v>
      </c>
      <c r="E448" s="7">
        <v>0.72916666666666663</v>
      </c>
      <c r="F448" s="5" t="s">
        <v>17</v>
      </c>
      <c r="G448" s="5" t="s">
        <v>1362</v>
      </c>
      <c r="H448" s="5"/>
    </row>
    <row r="449" spans="1:8" ht="15">
      <c r="A449" s="5" t="s">
        <v>1635</v>
      </c>
      <c r="B449" s="6">
        <v>44532</v>
      </c>
      <c r="C449" s="7">
        <v>0.3125</v>
      </c>
      <c r="D449" s="6">
        <v>44532</v>
      </c>
      <c r="E449" s="7">
        <v>0.33333333333333331</v>
      </c>
      <c r="F449" s="5" t="s">
        <v>18</v>
      </c>
      <c r="G449" s="5" t="s">
        <v>1636</v>
      </c>
      <c r="H449" s="5" t="s">
        <v>43</v>
      </c>
    </row>
    <row r="450" spans="1:8" ht="15">
      <c r="A450" s="5" t="s">
        <v>1684</v>
      </c>
      <c r="B450" s="6">
        <v>44532</v>
      </c>
      <c r="C450" s="7">
        <v>0.60416666666666663</v>
      </c>
      <c r="D450" s="6">
        <v>44532</v>
      </c>
      <c r="E450" s="7">
        <v>0.66666666666666663</v>
      </c>
      <c r="F450" s="5" t="s">
        <v>1606</v>
      </c>
      <c r="G450" s="5" t="s">
        <v>1685</v>
      </c>
      <c r="H450" s="5" t="s">
        <v>1686</v>
      </c>
    </row>
    <row r="451" spans="1:8" ht="15">
      <c r="A451" s="5" t="s">
        <v>1691</v>
      </c>
      <c r="B451" s="6">
        <v>44532</v>
      </c>
      <c r="C451" s="7">
        <v>0.54166666666666663</v>
      </c>
      <c r="D451" s="6">
        <v>44532</v>
      </c>
      <c r="E451" s="7">
        <v>0.58333333333333337</v>
      </c>
      <c r="F451" s="5" t="s">
        <v>17</v>
      </c>
      <c r="G451" s="5" t="s">
        <v>1716</v>
      </c>
      <c r="H451" s="5"/>
    </row>
    <row r="452" spans="1:8" ht="15">
      <c r="A452" s="5" t="s">
        <v>1706</v>
      </c>
      <c r="B452" s="6">
        <v>44532</v>
      </c>
      <c r="C452" s="7">
        <v>0</v>
      </c>
      <c r="D452" s="6">
        <v>44533</v>
      </c>
      <c r="E452" s="7">
        <v>0</v>
      </c>
      <c r="F452" s="5"/>
      <c r="G452" s="5"/>
      <c r="H452" s="5" t="s">
        <v>1700</v>
      </c>
    </row>
    <row r="453" spans="1:8" ht="15">
      <c r="A453" s="5" t="s">
        <v>1110</v>
      </c>
      <c r="B453" s="6">
        <v>44533</v>
      </c>
      <c r="C453" s="7">
        <v>0.33333333333333331</v>
      </c>
      <c r="D453" s="6">
        <v>44533</v>
      </c>
      <c r="E453" s="7">
        <v>0.35416666666666669</v>
      </c>
      <c r="F453" s="5" t="s">
        <v>17</v>
      </c>
      <c r="G453" s="5" t="s">
        <v>1716</v>
      </c>
      <c r="H453" s="5"/>
    </row>
    <row r="454" spans="1:8" ht="15">
      <c r="A454" s="5" t="s">
        <v>1193</v>
      </c>
      <c r="B454" s="6">
        <v>44533</v>
      </c>
      <c r="C454" s="7">
        <v>0.58333333333333337</v>
      </c>
      <c r="D454" s="6">
        <v>44533</v>
      </c>
      <c r="E454" s="7">
        <v>0.625</v>
      </c>
      <c r="F454" s="5" t="s">
        <v>18</v>
      </c>
      <c r="G454" s="5" t="s">
        <v>1919</v>
      </c>
      <c r="H454" s="5"/>
    </row>
    <row r="455" spans="1:8" ht="15">
      <c r="A455" s="5" t="s">
        <v>33</v>
      </c>
      <c r="B455" s="6">
        <v>44533</v>
      </c>
      <c r="C455" s="7">
        <v>0.58333333333333337</v>
      </c>
      <c r="D455" s="6">
        <v>44533</v>
      </c>
      <c r="E455" s="7">
        <v>0.625</v>
      </c>
      <c r="F455" s="5" t="s">
        <v>34</v>
      </c>
      <c r="G455" s="5" t="s">
        <v>1716</v>
      </c>
      <c r="H455" s="5" t="s">
        <v>35</v>
      </c>
    </row>
    <row r="456" spans="1:8" ht="15">
      <c r="A456" s="5" t="s">
        <v>1705</v>
      </c>
      <c r="B456" s="6">
        <v>44533</v>
      </c>
      <c r="C456" s="7">
        <v>0</v>
      </c>
      <c r="D456" s="6">
        <v>44534</v>
      </c>
      <c r="E456" s="7">
        <v>0</v>
      </c>
      <c r="F456" s="5"/>
      <c r="G456" s="5"/>
      <c r="H456" s="5" t="s">
        <v>1700</v>
      </c>
    </row>
    <row r="457" spans="1:8" ht="15">
      <c r="A457" s="5" t="s">
        <v>1104</v>
      </c>
      <c r="B457" s="6">
        <v>44534</v>
      </c>
      <c r="C457" s="7">
        <v>0.45833333333333331</v>
      </c>
      <c r="D457" s="6">
        <v>44534</v>
      </c>
      <c r="E457" s="7">
        <v>0.5</v>
      </c>
      <c r="F457" s="5" t="s">
        <v>18</v>
      </c>
      <c r="G457" s="5" t="s">
        <v>1920</v>
      </c>
      <c r="H457" s="5" t="s">
        <v>85</v>
      </c>
    </row>
    <row r="458" spans="1:8" ht="15">
      <c r="A458" s="5" t="s">
        <v>1704</v>
      </c>
      <c r="B458" s="6">
        <v>44534</v>
      </c>
      <c r="C458" s="7">
        <v>0</v>
      </c>
      <c r="D458" s="6">
        <v>44535</v>
      </c>
      <c r="E458" s="7">
        <v>0</v>
      </c>
      <c r="F458" s="5"/>
      <c r="G458" s="5"/>
      <c r="H458" s="5" t="s">
        <v>1700</v>
      </c>
    </row>
    <row r="459" spans="1:8" ht="15">
      <c r="A459" s="5" t="s">
        <v>8</v>
      </c>
      <c r="B459" s="6">
        <v>44535</v>
      </c>
      <c r="C459" s="7">
        <v>0.41666666666666669</v>
      </c>
      <c r="D459" s="6">
        <v>44535</v>
      </c>
      <c r="E459" s="7">
        <v>0.44791666666666669</v>
      </c>
      <c r="F459" s="5" t="s">
        <v>9</v>
      </c>
      <c r="G459" s="8" t="s">
        <v>1723</v>
      </c>
      <c r="H459" s="5" t="s">
        <v>10</v>
      </c>
    </row>
    <row r="460" spans="1:8" ht="15">
      <c r="A460" s="5" t="s">
        <v>1094</v>
      </c>
      <c r="B460" s="6">
        <v>44535</v>
      </c>
      <c r="C460" s="7">
        <v>0.57291666666666663</v>
      </c>
      <c r="D460" s="6">
        <v>44535</v>
      </c>
      <c r="E460" s="7">
        <v>0.59375</v>
      </c>
      <c r="F460" s="5" t="s">
        <v>18</v>
      </c>
      <c r="G460" s="5" t="s">
        <v>1921</v>
      </c>
      <c r="H460" s="5" t="s">
        <v>43</v>
      </c>
    </row>
    <row r="461" spans="1:8" ht="15">
      <c r="A461" s="5" t="s">
        <v>1838</v>
      </c>
      <c r="B461" s="6">
        <v>44535</v>
      </c>
      <c r="C461" s="7">
        <v>0.75</v>
      </c>
      <c r="D461" s="6">
        <v>44535</v>
      </c>
      <c r="E461" s="7">
        <v>0.78125</v>
      </c>
      <c r="F461" s="5" t="s">
        <v>1716</v>
      </c>
      <c r="G461" s="5" t="s">
        <v>1922</v>
      </c>
      <c r="H461" s="5"/>
    </row>
    <row r="462" spans="1:8" ht="15">
      <c r="A462" s="5" t="s">
        <v>1097</v>
      </c>
      <c r="B462" s="6">
        <v>44535</v>
      </c>
      <c r="C462" s="7">
        <v>0.45833333333333331</v>
      </c>
      <c r="D462" s="6">
        <v>44535</v>
      </c>
      <c r="E462" s="7">
        <v>0.47916666666666669</v>
      </c>
      <c r="F462" s="5" t="s">
        <v>17</v>
      </c>
      <c r="G462" s="5" t="s">
        <v>1098</v>
      </c>
      <c r="H462" s="5"/>
    </row>
    <row r="463" spans="1:8" ht="15">
      <c r="A463" s="5" t="s">
        <v>1099</v>
      </c>
      <c r="B463" s="6">
        <v>44535</v>
      </c>
      <c r="C463" s="7">
        <v>0.80208333333333337</v>
      </c>
      <c r="D463" s="6">
        <v>44535</v>
      </c>
      <c r="E463" s="7">
        <v>0.83333333333333337</v>
      </c>
      <c r="F463" s="5" t="s">
        <v>261</v>
      </c>
      <c r="G463" s="5" t="s">
        <v>817</v>
      </c>
      <c r="H463" s="5" t="s">
        <v>1100</v>
      </c>
    </row>
    <row r="464" spans="1:8" ht="15">
      <c r="A464" s="5" t="s">
        <v>1103</v>
      </c>
      <c r="B464" s="6">
        <v>44535</v>
      </c>
      <c r="C464" s="7">
        <v>0.35416666666666669</v>
      </c>
      <c r="D464" s="6">
        <v>44535</v>
      </c>
      <c r="E464" s="7">
        <v>0.39583333333333331</v>
      </c>
      <c r="F464" s="5" t="s">
        <v>17</v>
      </c>
      <c r="G464" s="5" t="s">
        <v>1788</v>
      </c>
      <c r="H464" s="5"/>
    </row>
    <row r="465" spans="1:8" ht="15">
      <c r="A465" s="5" t="s">
        <v>1105</v>
      </c>
      <c r="B465" s="6">
        <v>44535</v>
      </c>
      <c r="C465" s="7">
        <v>0.54166666666666663</v>
      </c>
      <c r="D465" s="6">
        <v>44535</v>
      </c>
      <c r="E465" s="7">
        <v>0.5625</v>
      </c>
      <c r="F465" s="5" t="s">
        <v>1106</v>
      </c>
      <c r="G465" s="5" t="s">
        <v>1107</v>
      </c>
      <c r="H465" s="5" t="s">
        <v>1108</v>
      </c>
    </row>
    <row r="466" spans="1:8" ht="15">
      <c r="A466" s="5" t="s">
        <v>1839</v>
      </c>
      <c r="B466" s="6">
        <v>44535</v>
      </c>
      <c r="C466" s="7">
        <v>0.45833333333333331</v>
      </c>
      <c r="D466" s="6">
        <v>44535</v>
      </c>
      <c r="E466" s="7">
        <v>0.5</v>
      </c>
      <c r="F466" s="5" t="s">
        <v>1716</v>
      </c>
      <c r="G466" s="5" t="s">
        <v>1922</v>
      </c>
      <c r="H466" s="5"/>
    </row>
    <row r="467" spans="1:8" ht="15">
      <c r="A467" s="5" t="s">
        <v>1139</v>
      </c>
      <c r="B467" s="6">
        <v>44535</v>
      </c>
      <c r="C467" s="7">
        <v>0.64583333333333337</v>
      </c>
      <c r="D467" s="6">
        <v>44535</v>
      </c>
      <c r="E467" s="7">
        <v>0.6875</v>
      </c>
      <c r="F467" s="5" t="s">
        <v>17</v>
      </c>
      <c r="G467" s="5" t="s">
        <v>1140</v>
      </c>
      <c r="H467" s="5"/>
    </row>
    <row r="468" spans="1:8" ht="15">
      <c r="A468" s="5" t="s">
        <v>1146</v>
      </c>
      <c r="B468" s="6">
        <v>44535</v>
      </c>
      <c r="C468" s="7">
        <v>0.59375</v>
      </c>
      <c r="D468" s="6">
        <v>44535</v>
      </c>
      <c r="E468" s="7">
        <v>0.61458333333333337</v>
      </c>
      <c r="F468" s="5" t="s">
        <v>17</v>
      </c>
      <c r="G468" s="5" t="s">
        <v>1811</v>
      </c>
      <c r="H468" s="5"/>
    </row>
    <row r="469" spans="1:8" ht="15">
      <c r="A469" s="5" t="s">
        <v>290</v>
      </c>
      <c r="B469" s="6">
        <v>44535</v>
      </c>
      <c r="C469" s="7">
        <v>0.83333333333333337</v>
      </c>
      <c r="D469" s="6">
        <v>44535</v>
      </c>
      <c r="E469" s="7">
        <v>0.91666666666666663</v>
      </c>
      <c r="F469" s="5"/>
      <c r="G469" s="5"/>
      <c r="H469" s="5"/>
    </row>
    <row r="470" spans="1:8" ht="15">
      <c r="A470" s="5" t="s">
        <v>1153</v>
      </c>
      <c r="B470" s="6">
        <v>44535</v>
      </c>
      <c r="C470" s="7">
        <v>0.58333333333333337</v>
      </c>
      <c r="D470" s="6">
        <v>44535</v>
      </c>
      <c r="E470" s="7">
        <v>0.64583333333333337</v>
      </c>
      <c r="F470" s="5"/>
      <c r="G470" s="5"/>
      <c r="H470" s="5"/>
    </row>
    <row r="471" spans="1:8" ht="15">
      <c r="A471" s="5" t="s">
        <v>1635</v>
      </c>
      <c r="B471" s="6">
        <v>44535</v>
      </c>
      <c r="C471" s="7">
        <v>0.3125</v>
      </c>
      <c r="D471" s="6">
        <v>44535</v>
      </c>
      <c r="E471" s="7">
        <v>0.33333333333333331</v>
      </c>
      <c r="F471" s="5" t="s">
        <v>18</v>
      </c>
      <c r="G471" s="5" t="s">
        <v>1636</v>
      </c>
      <c r="H471" s="5" t="s">
        <v>43</v>
      </c>
    </row>
    <row r="472" spans="1:8" ht="15">
      <c r="A472" s="5" t="s">
        <v>1656</v>
      </c>
      <c r="B472" s="6">
        <v>44535</v>
      </c>
      <c r="C472" s="7">
        <v>0.5</v>
      </c>
      <c r="D472" s="6">
        <v>44535</v>
      </c>
      <c r="E472" s="7">
        <v>0.54166666666666663</v>
      </c>
      <c r="F472" s="5" t="s">
        <v>18</v>
      </c>
      <c r="G472" s="5" t="s">
        <v>1657</v>
      </c>
      <c r="H472" s="5" t="s">
        <v>1658</v>
      </c>
    </row>
    <row r="473" spans="1:8" ht="15">
      <c r="A473" s="5" t="s">
        <v>1681</v>
      </c>
      <c r="B473" s="6">
        <v>44535</v>
      </c>
      <c r="C473" s="7">
        <v>0.45833333333333331</v>
      </c>
      <c r="D473" s="6">
        <v>44535</v>
      </c>
      <c r="E473" s="7">
        <v>0.5625</v>
      </c>
      <c r="F473" s="5"/>
      <c r="G473" s="5"/>
      <c r="H473" s="5"/>
    </row>
    <row r="474" spans="1:8" ht="15">
      <c r="A474" s="5" t="s">
        <v>1693</v>
      </c>
      <c r="B474" s="6">
        <v>44535</v>
      </c>
      <c r="C474" s="7">
        <v>0.6875</v>
      </c>
      <c r="D474" s="6">
        <v>44535</v>
      </c>
      <c r="E474" s="7">
        <v>0.72916666666666663</v>
      </c>
      <c r="F474" s="5" t="s">
        <v>17</v>
      </c>
      <c r="G474" s="5" t="s">
        <v>739</v>
      </c>
      <c r="H474" s="5"/>
    </row>
    <row r="475" spans="1:8" ht="15">
      <c r="A475" s="5" t="s">
        <v>1703</v>
      </c>
      <c r="B475" s="6">
        <v>44535</v>
      </c>
      <c r="C475" s="7">
        <v>0</v>
      </c>
      <c r="D475" s="6">
        <v>44536</v>
      </c>
      <c r="E475" s="7">
        <v>0</v>
      </c>
      <c r="F475" s="5"/>
      <c r="G475" s="5"/>
      <c r="H475" s="5" t="s">
        <v>1700</v>
      </c>
    </row>
    <row r="476" spans="1:8" ht="15">
      <c r="A476" s="5" t="s">
        <v>11</v>
      </c>
      <c r="B476" s="6">
        <v>44536</v>
      </c>
      <c r="C476" s="7">
        <v>0.625</v>
      </c>
      <c r="D476" s="6">
        <v>44536</v>
      </c>
      <c r="E476" s="7">
        <v>0.6875</v>
      </c>
      <c r="F476" s="5" t="s">
        <v>12</v>
      </c>
      <c r="G476" s="5" t="s">
        <v>1749</v>
      </c>
      <c r="H476" s="5" t="s">
        <v>1716</v>
      </c>
    </row>
    <row r="477" spans="1:8" ht="15">
      <c r="A477" s="5" t="s">
        <v>1081</v>
      </c>
      <c r="B477" s="6">
        <v>44536</v>
      </c>
      <c r="C477" s="7">
        <v>0.78125</v>
      </c>
      <c r="D477" s="6">
        <v>44536</v>
      </c>
      <c r="E477" s="7">
        <v>0.80208333333333337</v>
      </c>
      <c r="F477" s="5" t="s">
        <v>53</v>
      </c>
      <c r="G477" s="5" t="s">
        <v>1082</v>
      </c>
      <c r="H477" s="5" t="s">
        <v>92</v>
      </c>
    </row>
    <row r="478" spans="1:8" ht="15">
      <c r="A478" s="5" t="s">
        <v>1093</v>
      </c>
      <c r="B478" s="6">
        <v>44536</v>
      </c>
      <c r="C478" s="7">
        <v>0.8125</v>
      </c>
      <c r="D478" s="6">
        <v>44536</v>
      </c>
      <c r="E478" s="7">
        <v>0.84375</v>
      </c>
      <c r="F478" s="5" t="s">
        <v>613</v>
      </c>
      <c r="G478" s="5" t="s">
        <v>1923</v>
      </c>
      <c r="H478" s="5" t="s">
        <v>834</v>
      </c>
    </row>
    <row r="479" spans="1:8" ht="15">
      <c r="A479" s="5" t="e">
        <f>--מבוטל----בזום שיחה בנושא המשך מעקב נתונים כיתה ירוקה משתתפים:שרון,אפרת,יפית,נעמה,יובל,נדב,איתי+אריה,סרגיי ויוגב ממשרד החינוך</f>
        <v>#NAME?</v>
      </c>
      <c r="B479" s="6">
        <v>44536</v>
      </c>
      <c r="C479" s="7">
        <v>0.41666666666666669</v>
      </c>
      <c r="D479" s="6">
        <v>44536</v>
      </c>
      <c r="E479" s="7">
        <v>0.45833333333333331</v>
      </c>
      <c r="F479" s="5" t="s">
        <v>17</v>
      </c>
      <c r="G479" s="5" t="s">
        <v>1924</v>
      </c>
      <c r="H479" s="5"/>
    </row>
    <row r="480" spans="1:8" ht="15">
      <c r="A480" s="5" t="s">
        <v>1137</v>
      </c>
      <c r="B480" s="6">
        <v>44536</v>
      </c>
      <c r="C480" s="7">
        <v>0.58333333333333337</v>
      </c>
      <c r="D480" s="6">
        <v>44536</v>
      </c>
      <c r="E480" s="7">
        <v>0.625</v>
      </c>
      <c r="F480" s="5" t="s">
        <v>17</v>
      </c>
      <c r="G480" s="5" t="s">
        <v>1138</v>
      </c>
      <c r="H480" s="5"/>
    </row>
    <row r="481" spans="1:8" ht="15">
      <c r="A481" s="5" t="e">
        <f>---מבוטל----תוכניות עבודה עם ליאת</f>
        <v>#NAME?</v>
      </c>
      <c r="B481" s="6">
        <v>44536</v>
      </c>
      <c r="C481" s="7">
        <v>0.45833333333333331</v>
      </c>
      <c r="D481" s="6">
        <v>44536</v>
      </c>
      <c r="E481" s="7">
        <v>0.54166666666666663</v>
      </c>
      <c r="F481" s="5" t="s">
        <v>17</v>
      </c>
      <c r="G481" s="5" t="s">
        <v>194</v>
      </c>
      <c r="H481" s="5"/>
    </row>
    <row r="482" spans="1:8" ht="15">
      <c r="A482" s="5" t="e">
        <f>---מבוטל-----במשלט פגישה בנושא:פרוייקט עם IBM משתתפים:שרון,אילנה,שובל+יוחנן ממרכז המידע+אנשים מIBM</f>
        <v>#NAME?</v>
      </c>
      <c r="B482" s="6">
        <v>44536</v>
      </c>
      <c r="C482" s="7">
        <v>0.6875</v>
      </c>
      <c r="D482" s="6">
        <v>44536</v>
      </c>
      <c r="E482" s="7">
        <v>0.72916666666666663</v>
      </c>
      <c r="F482" s="5" t="s">
        <v>17</v>
      </c>
      <c r="G482" s="5" t="s">
        <v>1925</v>
      </c>
      <c r="H482" s="5" t="s">
        <v>1201</v>
      </c>
    </row>
    <row r="483" spans="1:8" ht="15">
      <c r="A483" s="5" t="e">
        <f>---מבוטל-----אצל שרון פגישת הכרות עם תום</f>
        <v>#NAME?</v>
      </c>
      <c r="B483" s="6">
        <v>44536</v>
      </c>
      <c r="C483" s="7">
        <v>0.75</v>
      </c>
      <c r="D483" s="6">
        <v>44536</v>
      </c>
      <c r="E483" s="7">
        <v>0.77083333333333337</v>
      </c>
      <c r="F483" s="5" t="s">
        <v>17</v>
      </c>
      <c r="G483" s="5" t="s">
        <v>1036</v>
      </c>
      <c r="H483" s="5" t="s">
        <v>357</v>
      </c>
    </row>
    <row r="484" spans="1:8" ht="15">
      <c r="A484" s="5" t="e">
        <f>---מבוטל-----במשלט עם עפרה חבקין מעיין גולומב בנושא תכנית מצגת סטטוס וריאנטים</f>
        <v>#NAME?</v>
      </c>
      <c r="B484" s="6">
        <v>44536</v>
      </c>
      <c r="C484" s="7">
        <v>0.54166666666666663</v>
      </c>
      <c r="D484" s="6">
        <v>44536</v>
      </c>
      <c r="E484" s="7">
        <v>0.58333333333333337</v>
      </c>
      <c r="F484" s="5" t="s">
        <v>17</v>
      </c>
      <c r="G484" s="5" t="s">
        <v>1431</v>
      </c>
      <c r="H484" s="5"/>
    </row>
    <row r="485" spans="1:8" ht="15">
      <c r="A485" s="5" t="e">
        <f>---מבוטל-----במשלט ישיבה שרון+יובל מהמכלול תעופה נושא:עתיד מכלול תעופה</f>
        <v>#NAME?</v>
      </c>
      <c r="B485" s="6">
        <v>44536</v>
      </c>
      <c r="C485" s="7">
        <v>0.72916666666666663</v>
      </c>
      <c r="D485" s="6">
        <v>44536</v>
      </c>
      <c r="E485" s="7">
        <v>0.75</v>
      </c>
      <c r="F485" s="5" t="s">
        <v>17</v>
      </c>
      <c r="G485" s="5" t="s">
        <v>1562</v>
      </c>
      <c r="H485" s="5"/>
    </row>
    <row r="486" spans="1:8" ht="15">
      <c r="A486" s="5" t="s">
        <v>1635</v>
      </c>
      <c r="B486" s="6">
        <v>44536</v>
      </c>
      <c r="C486" s="7">
        <v>0.3125</v>
      </c>
      <c r="D486" s="6">
        <v>44536</v>
      </c>
      <c r="E486" s="7">
        <v>0.33333333333333331</v>
      </c>
      <c r="F486" s="5" t="s">
        <v>18</v>
      </c>
      <c r="G486" s="5" t="s">
        <v>1636</v>
      </c>
      <c r="H486" s="5" t="s">
        <v>43</v>
      </c>
    </row>
    <row r="487" spans="1:8" ht="15">
      <c r="A487" s="5" t="s">
        <v>1664</v>
      </c>
      <c r="B487" s="6">
        <v>44536</v>
      </c>
      <c r="C487" s="7">
        <v>0.65625</v>
      </c>
      <c r="D487" s="6">
        <v>44536</v>
      </c>
      <c r="E487" s="7">
        <v>0.67708333333333337</v>
      </c>
      <c r="F487" s="5" t="s">
        <v>9</v>
      </c>
      <c r="G487" s="5" t="s">
        <v>1722</v>
      </c>
      <c r="H487" s="5" t="s">
        <v>10</v>
      </c>
    </row>
    <row r="488" spans="1:8" ht="15">
      <c r="A488" s="5" t="s">
        <v>1697</v>
      </c>
      <c r="B488" s="6">
        <v>44536</v>
      </c>
      <c r="C488" s="7">
        <v>0.29166666666666669</v>
      </c>
      <c r="D488" s="6">
        <v>44536</v>
      </c>
      <c r="E488" s="7">
        <v>0.3125</v>
      </c>
      <c r="F488" s="5"/>
      <c r="G488" s="5"/>
      <c r="H488" s="5"/>
    </row>
    <row r="489" spans="1:8" ht="15">
      <c r="A489" s="5" t="s">
        <v>1702</v>
      </c>
      <c r="B489" s="6">
        <v>44536</v>
      </c>
      <c r="C489" s="7">
        <v>0</v>
      </c>
      <c r="D489" s="6">
        <v>44537</v>
      </c>
      <c r="E489" s="7">
        <v>0</v>
      </c>
      <c r="F489" s="5"/>
      <c r="G489" s="5"/>
      <c r="H489" s="5" t="s">
        <v>1700</v>
      </c>
    </row>
    <row r="490" spans="1:8" ht="15">
      <c r="A490" s="5" t="s">
        <v>8</v>
      </c>
      <c r="B490" s="6">
        <v>44537</v>
      </c>
      <c r="C490" s="7">
        <v>0.41666666666666669</v>
      </c>
      <c r="D490" s="6">
        <v>44537</v>
      </c>
      <c r="E490" s="7">
        <v>0.44791666666666669</v>
      </c>
      <c r="F490" s="5" t="s">
        <v>9</v>
      </c>
      <c r="G490" s="8" t="s">
        <v>1723</v>
      </c>
      <c r="H490" s="5" t="s">
        <v>10</v>
      </c>
    </row>
    <row r="491" spans="1:8" ht="15">
      <c r="A491" s="5" t="s">
        <v>1064</v>
      </c>
      <c r="B491" s="6">
        <v>44537</v>
      </c>
      <c r="C491" s="7">
        <v>0.8125</v>
      </c>
      <c r="D491" s="6">
        <v>44537</v>
      </c>
      <c r="E491" s="7">
        <v>0.85416666666666663</v>
      </c>
      <c r="F491" s="5" t="s">
        <v>1065</v>
      </c>
      <c r="G491" s="5" t="s">
        <v>1066</v>
      </c>
      <c r="H491" s="5" t="s">
        <v>1067</v>
      </c>
    </row>
    <row r="492" spans="1:8" ht="15">
      <c r="A492" s="5" t="s">
        <v>1075</v>
      </c>
      <c r="B492" s="6">
        <v>44537</v>
      </c>
      <c r="C492" s="7">
        <v>0.5</v>
      </c>
      <c r="D492" s="6">
        <v>44537</v>
      </c>
      <c r="E492" s="7">
        <v>0.52083333333333337</v>
      </c>
      <c r="F492" s="5" t="s">
        <v>17</v>
      </c>
      <c r="G492" s="5" t="s">
        <v>1926</v>
      </c>
      <c r="H492" s="5"/>
    </row>
    <row r="493" spans="1:8" ht="15">
      <c r="A493" s="5" t="s">
        <v>1087</v>
      </c>
      <c r="B493" s="6">
        <v>44537</v>
      </c>
      <c r="C493" s="7">
        <v>0.58333333333333337</v>
      </c>
      <c r="D493" s="6">
        <v>44537</v>
      </c>
      <c r="E493" s="7">
        <v>0.625</v>
      </c>
      <c r="F493" s="5" t="s">
        <v>17</v>
      </c>
      <c r="G493" s="5" t="s">
        <v>1927</v>
      </c>
      <c r="H493" s="5"/>
    </row>
    <row r="494" spans="1:8" ht="15">
      <c r="A494" s="5" t="s">
        <v>1091</v>
      </c>
      <c r="B494" s="6">
        <v>44537</v>
      </c>
      <c r="C494" s="7">
        <v>0.75</v>
      </c>
      <c r="D494" s="6">
        <v>44537</v>
      </c>
      <c r="E494" s="7">
        <v>0.79166666666666663</v>
      </c>
      <c r="F494" s="5" t="s">
        <v>18</v>
      </c>
      <c r="G494" s="5" t="s">
        <v>1928</v>
      </c>
      <c r="H494" s="5" t="s">
        <v>43</v>
      </c>
    </row>
    <row r="495" spans="1:8" ht="15">
      <c r="A495" s="5" t="s">
        <v>1095</v>
      </c>
      <c r="B495" s="6">
        <v>44537</v>
      </c>
      <c r="C495" s="7">
        <v>0.33333333333333331</v>
      </c>
      <c r="D495" s="6">
        <v>44537</v>
      </c>
      <c r="E495" s="7">
        <v>0.375</v>
      </c>
      <c r="F495" s="5" t="s">
        <v>18</v>
      </c>
      <c r="G495" s="5" t="s">
        <v>1096</v>
      </c>
      <c r="H495" s="5" t="s">
        <v>43</v>
      </c>
    </row>
    <row r="496" spans="1:8" ht="15">
      <c r="A496" s="5" t="s">
        <v>841</v>
      </c>
      <c r="B496" s="6">
        <v>44537</v>
      </c>
      <c r="C496" s="7">
        <v>0.5625</v>
      </c>
      <c r="D496" s="6">
        <v>44537</v>
      </c>
      <c r="E496" s="7">
        <v>0.58333333333333337</v>
      </c>
      <c r="F496" s="5" t="s">
        <v>17</v>
      </c>
      <c r="G496" s="5" t="s">
        <v>1811</v>
      </c>
      <c r="H496" s="5"/>
    </row>
    <row r="497" spans="1:8" ht="15">
      <c r="A497" s="5" t="s">
        <v>1102</v>
      </c>
      <c r="B497" s="6">
        <v>44537</v>
      </c>
      <c r="C497" s="7">
        <v>0.625</v>
      </c>
      <c r="D497" s="6">
        <v>44537</v>
      </c>
      <c r="E497" s="7">
        <v>0.64583333333333337</v>
      </c>
      <c r="F497" s="5"/>
      <c r="G497" s="5"/>
      <c r="H497" s="5"/>
    </row>
    <row r="498" spans="1:8" ht="15">
      <c r="A498" s="5" t="s">
        <v>1840</v>
      </c>
      <c r="B498" s="6">
        <v>44537</v>
      </c>
      <c r="C498" s="7">
        <v>0.70833333333333337</v>
      </c>
      <c r="D498" s="6">
        <v>44537</v>
      </c>
      <c r="E498" s="7">
        <v>0.75</v>
      </c>
      <c r="F498" s="5" t="s">
        <v>1716</v>
      </c>
      <c r="G498" s="5" t="s">
        <v>1790</v>
      </c>
      <c r="H498" s="5" t="s">
        <v>449</v>
      </c>
    </row>
    <row r="499" spans="1:8" ht="15">
      <c r="A499" s="5" t="s">
        <v>1126</v>
      </c>
      <c r="B499" s="6">
        <v>44537</v>
      </c>
      <c r="C499" s="7">
        <v>0.79166666666666663</v>
      </c>
      <c r="D499" s="6">
        <v>44537</v>
      </c>
      <c r="E499" s="7">
        <v>0.875</v>
      </c>
      <c r="F499" s="5" t="s">
        <v>70</v>
      </c>
      <c r="G499" s="5" t="s">
        <v>1781</v>
      </c>
      <c r="H499" s="5" t="s">
        <v>1716</v>
      </c>
    </row>
    <row r="500" spans="1:8" ht="15">
      <c r="A500" s="5" t="s">
        <v>1202</v>
      </c>
      <c r="B500" s="6">
        <v>44537</v>
      </c>
      <c r="C500" s="7">
        <v>0.625</v>
      </c>
      <c r="D500" s="6">
        <v>44537</v>
      </c>
      <c r="E500" s="7">
        <v>0.70833333333333337</v>
      </c>
      <c r="F500" s="5" t="s">
        <v>781</v>
      </c>
      <c r="G500" s="5" t="s">
        <v>1785</v>
      </c>
      <c r="H500" s="5"/>
    </row>
    <row r="501" spans="1:8" ht="15">
      <c r="A501" s="5" t="s">
        <v>1210</v>
      </c>
      <c r="B501" s="6">
        <v>44537</v>
      </c>
      <c r="C501" s="7">
        <v>0.375</v>
      </c>
      <c r="D501" s="6">
        <v>44537</v>
      </c>
      <c r="E501" s="7">
        <v>0.45833333333333331</v>
      </c>
      <c r="F501" s="5" t="s">
        <v>1206</v>
      </c>
      <c r="G501" s="5" t="s">
        <v>1929</v>
      </c>
      <c r="H501" s="5" t="s">
        <v>1211</v>
      </c>
    </row>
    <row r="502" spans="1:8" ht="15">
      <c r="A502" s="5" t="s">
        <v>1528</v>
      </c>
      <c r="B502" s="6">
        <v>44537</v>
      </c>
      <c r="C502" s="7">
        <v>0.54166666666666663</v>
      </c>
      <c r="D502" s="6">
        <v>44537</v>
      </c>
      <c r="E502" s="7">
        <v>0.5625</v>
      </c>
      <c r="F502" s="5" t="s">
        <v>17</v>
      </c>
      <c r="G502" s="5" t="s">
        <v>1716</v>
      </c>
      <c r="H502" s="5"/>
    </row>
    <row r="503" spans="1:8" ht="15">
      <c r="A503" s="5" t="s">
        <v>1202</v>
      </c>
      <c r="B503" s="6">
        <v>44537</v>
      </c>
      <c r="C503" s="7">
        <v>0.625</v>
      </c>
      <c r="D503" s="6">
        <v>44537</v>
      </c>
      <c r="E503" s="7">
        <v>0.70833333333333337</v>
      </c>
      <c r="F503" s="5"/>
      <c r="G503" s="5"/>
      <c r="H503" s="5" t="s">
        <v>1564</v>
      </c>
    </row>
    <row r="504" spans="1:8" ht="15">
      <c r="A504" s="5" t="s">
        <v>457</v>
      </c>
      <c r="B504" s="6">
        <v>44537</v>
      </c>
      <c r="C504" s="7">
        <v>0.66666666666666663</v>
      </c>
      <c r="D504" s="6">
        <v>44537</v>
      </c>
      <c r="E504" s="7">
        <v>0.75</v>
      </c>
      <c r="F504" s="5" t="s">
        <v>17</v>
      </c>
      <c r="G504" s="5" t="s">
        <v>1785</v>
      </c>
      <c r="H504" s="5"/>
    </row>
    <row r="505" spans="1:8" ht="15">
      <c r="A505" s="5" t="s">
        <v>1635</v>
      </c>
      <c r="B505" s="6">
        <v>44537</v>
      </c>
      <c r="C505" s="7">
        <v>0.3125</v>
      </c>
      <c r="D505" s="6">
        <v>44537</v>
      </c>
      <c r="E505" s="7">
        <v>0.33333333333333331</v>
      </c>
      <c r="F505" s="5" t="s">
        <v>18</v>
      </c>
      <c r="G505" s="5" t="s">
        <v>1636</v>
      </c>
      <c r="H505" s="5" t="s">
        <v>43</v>
      </c>
    </row>
    <row r="506" spans="1:8" ht="15">
      <c r="A506" s="5" t="s">
        <v>1695</v>
      </c>
      <c r="B506" s="6">
        <v>44537</v>
      </c>
      <c r="C506" s="7">
        <v>0.66666666666666663</v>
      </c>
      <c r="D506" s="6">
        <v>44537</v>
      </c>
      <c r="E506" s="7">
        <v>0.75</v>
      </c>
      <c r="F506" s="5"/>
      <c r="G506" s="5"/>
      <c r="H506" s="5"/>
    </row>
    <row r="507" spans="1:8" ht="15">
      <c r="A507" s="5" t="s">
        <v>1697</v>
      </c>
      <c r="B507" s="6">
        <v>44537</v>
      </c>
      <c r="C507" s="7">
        <v>0.29166666666666669</v>
      </c>
      <c r="D507" s="6">
        <v>44537</v>
      </c>
      <c r="E507" s="7">
        <v>0.3125</v>
      </c>
      <c r="F507" s="5"/>
      <c r="G507" s="5"/>
      <c r="H507" s="5"/>
    </row>
    <row r="508" spans="1:8" ht="15">
      <c r="A508" s="5" t="s">
        <v>1027</v>
      </c>
      <c r="B508" s="6">
        <v>44538</v>
      </c>
      <c r="C508" s="7">
        <v>0.89583333333333337</v>
      </c>
      <c r="D508" s="6">
        <v>44538</v>
      </c>
      <c r="E508" s="7">
        <v>0.91666666666666663</v>
      </c>
      <c r="F508" s="5" t="s">
        <v>18</v>
      </c>
      <c r="G508" s="5" t="s">
        <v>1028</v>
      </c>
      <c r="H508" s="5" t="s">
        <v>85</v>
      </c>
    </row>
    <row r="509" spans="1:8" ht="15">
      <c r="A509" s="5" t="s">
        <v>1029</v>
      </c>
      <c r="B509" s="6">
        <v>44538</v>
      </c>
      <c r="C509" s="7">
        <v>0.875</v>
      </c>
      <c r="D509" s="6">
        <v>44538</v>
      </c>
      <c r="E509" s="7">
        <v>0.89583333333333337</v>
      </c>
      <c r="F509" s="5" t="s">
        <v>18</v>
      </c>
      <c r="G509" s="5" t="s">
        <v>1030</v>
      </c>
      <c r="H509" s="5" t="s">
        <v>85</v>
      </c>
    </row>
    <row r="510" spans="1:8" ht="15">
      <c r="A510" s="5" t="s">
        <v>1033</v>
      </c>
      <c r="B510" s="6">
        <v>44538</v>
      </c>
      <c r="C510" s="7">
        <v>0.8125</v>
      </c>
      <c r="D510" s="6">
        <v>44538</v>
      </c>
      <c r="E510" s="7">
        <v>0.83333333333333337</v>
      </c>
      <c r="F510" s="5" t="s">
        <v>18</v>
      </c>
      <c r="G510" s="5" t="s">
        <v>1034</v>
      </c>
      <c r="H510" s="5" t="s">
        <v>359</v>
      </c>
    </row>
    <row r="511" spans="1:8" ht="15">
      <c r="A511" s="5" t="s">
        <v>1037</v>
      </c>
      <c r="B511" s="6">
        <v>44538</v>
      </c>
      <c r="C511" s="7">
        <v>0.70833333333333337</v>
      </c>
      <c r="D511" s="6">
        <v>44538</v>
      </c>
      <c r="E511" s="7">
        <v>0.75</v>
      </c>
      <c r="F511" s="5" t="s">
        <v>1038</v>
      </c>
      <c r="G511" s="5" t="s">
        <v>1716</v>
      </c>
      <c r="H511" s="5" t="s">
        <v>1716</v>
      </c>
    </row>
    <row r="512" spans="1:8" ht="15">
      <c r="A512" s="5" t="s">
        <v>1055</v>
      </c>
      <c r="B512" s="6">
        <v>44538</v>
      </c>
      <c r="C512" s="7">
        <v>0.33333333333333331</v>
      </c>
      <c r="D512" s="6">
        <v>44538</v>
      </c>
      <c r="E512" s="7">
        <v>0.375</v>
      </c>
      <c r="F512" s="5" t="s">
        <v>271</v>
      </c>
      <c r="G512" s="5" t="s">
        <v>1787</v>
      </c>
      <c r="H512" s="5" t="s">
        <v>1050</v>
      </c>
    </row>
    <row r="513" spans="1:8" ht="15">
      <c r="A513" s="5" t="s">
        <v>1062</v>
      </c>
      <c r="B513" s="6">
        <v>44538</v>
      </c>
      <c r="C513" s="7">
        <v>0.84375</v>
      </c>
      <c r="D513" s="6">
        <v>44538</v>
      </c>
      <c r="E513" s="7">
        <v>0.88541666666666663</v>
      </c>
      <c r="F513" s="5" t="s">
        <v>53</v>
      </c>
      <c r="G513" s="5" t="s">
        <v>1063</v>
      </c>
      <c r="H513" s="5" t="s">
        <v>92</v>
      </c>
    </row>
    <row r="514" spans="1:8" ht="15">
      <c r="A514" s="5" t="s">
        <v>1068</v>
      </c>
      <c r="B514" s="6">
        <v>44538</v>
      </c>
      <c r="C514" s="7">
        <v>0.3125</v>
      </c>
      <c r="D514" s="6">
        <v>44538</v>
      </c>
      <c r="E514" s="7">
        <v>0.33333333333333331</v>
      </c>
      <c r="F514" s="5" t="s">
        <v>18</v>
      </c>
      <c r="G514" s="5" t="s">
        <v>1069</v>
      </c>
      <c r="H514" s="5" t="s">
        <v>149</v>
      </c>
    </row>
    <row r="515" spans="1:8" ht="15">
      <c r="A515" s="5" t="s">
        <v>1070</v>
      </c>
      <c r="B515" s="6">
        <v>44538</v>
      </c>
      <c r="C515" s="7">
        <v>0.4375</v>
      </c>
      <c r="D515" s="6">
        <v>44538</v>
      </c>
      <c r="E515" s="7">
        <v>0.46875</v>
      </c>
      <c r="F515" s="5" t="s">
        <v>18</v>
      </c>
      <c r="G515" s="5" t="s">
        <v>1071</v>
      </c>
      <c r="H515" s="5" t="s">
        <v>240</v>
      </c>
    </row>
    <row r="516" spans="1:8" ht="15">
      <c r="A516" s="5" t="s">
        <v>1076</v>
      </c>
      <c r="B516" s="6">
        <v>44538</v>
      </c>
      <c r="C516" s="7">
        <v>0.75</v>
      </c>
      <c r="D516" s="6">
        <v>44538</v>
      </c>
      <c r="E516" s="7">
        <v>0.79166666666666663</v>
      </c>
      <c r="F516" s="5" t="s">
        <v>17</v>
      </c>
      <c r="G516" s="5" t="s">
        <v>1789</v>
      </c>
      <c r="H516" s="5"/>
    </row>
    <row r="517" spans="1:8" ht="15">
      <c r="A517" s="5" t="s">
        <v>290</v>
      </c>
      <c r="B517" s="6">
        <v>44538</v>
      </c>
      <c r="C517" s="7">
        <v>0.58333333333333337</v>
      </c>
      <c r="D517" s="6">
        <v>44538</v>
      </c>
      <c r="E517" s="7">
        <v>0.625</v>
      </c>
      <c r="F517" s="5"/>
      <c r="G517" s="5"/>
      <c r="H517" s="5"/>
    </row>
    <row r="518" spans="1:8" ht="15">
      <c r="A518" s="5" t="s">
        <v>1090</v>
      </c>
      <c r="B518" s="6">
        <v>44538</v>
      </c>
      <c r="C518" s="7">
        <v>0.625</v>
      </c>
      <c r="D518" s="6">
        <v>44538</v>
      </c>
      <c r="E518" s="7">
        <v>0.66666666666666663</v>
      </c>
      <c r="F518" s="5" t="s">
        <v>17</v>
      </c>
      <c r="G518" s="5" t="s">
        <v>1930</v>
      </c>
      <c r="H518" s="5"/>
    </row>
    <row r="519" spans="1:8" ht="15">
      <c r="A519" s="5" t="s">
        <v>1165</v>
      </c>
      <c r="B519" s="6">
        <v>44538</v>
      </c>
      <c r="C519" s="7">
        <v>0.66666666666666663</v>
      </c>
      <c r="D519" s="6">
        <v>44538</v>
      </c>
      <c r="E519" s="7">
        <v>0.70833333333333337</v>
      </c>
      <c r="F519" s="5" t="s">
        <v>17</v>
      </c>
      <c r="G519" s="5" t="s">
        <v>1931</v>
      </c>
      <c r="H519" s="5"/>
    </row>
    <row r="520" spans="1:8" ht="15">
      <c r="A520" s="5" t="s">
        <v>1419</v>
      </c>
      <c r="B520" s="6">
        <v>44538</v>
      </c>
      <c r="C520" s="7">
        <v>0.45833333333333331</v>
      </c>
      <c r="D520" s="6">
        <v>44538</v>
      </c>
      <c r="E520" s="7">
        <v>0.58333333333333337</v>
      </c>
      <c r="F520" s="5" t="s">
        <v>18</v>
      </c>
      <c r="G520" s="5" t="s">
        <v>1420</v>
      </c>
      <c r="H520" s="5" t="s">
        <v>1421</v>
      </c>
    </row>
    <row r="521" spans="1:8" ht="15">
      <c r="A521" s="5" t="s">
        <v>1635</v>
      </c>
      <c r="B521" s="6">
        <v>44538</v>
      </c>
      <c r="C521" s="7">
        <v>0.3125</v>
      </c>
      <c r="D521" s="6">
        <v>44538</v>
      </c>
      <c r="E521" s="7">
        <v>0.33333333333333331</v>
      </c>
      <c r="F521" s="5" t="s">
        <v>18</v>
      </c>
      <c r="G521" s="5" t="s">
        <v>1636</v>
      </c>
      <c r="H521" s="5" t="s">
        <v>43</v>
      </c>
    </row>
    <row r="522" spans="1:8" ht="15">
      <c r="A522" s="5" t="s">
        <v>1667</v>
      </c>
      <c r="B522" s="6">
        <v>44538</v>
      </c>
      <c r="C522" s="7">
        <v>0.5</v>
      </c>
      <c r="D522" s="6">
        <v>44538</v>
      </c>
      <c r="E522" s="7">
        <v>0.54166666666666663</v>
      </c>
      <c r="F522" s="5" t="s">
        <v>9</v>
      </c>
      <c r="G522" s="5" t="s">
        <v>1737</v>
      </c>
      <c r="H522" s="5" t="s">
        <v>10</v>
      </c>
    </row>
    <row r="523" spans="1:8" ht="15">
      <c r="A523" s="5" t="s">
        <v>8</v>
      </c>
      <c r="B523" s="6">
        <v>44539</v>
      </c>
      <c r="C523" s="7">
        <v>0.41666666666666669</v>
      </c>
      <c r="D523" s="6">
        <v>44539</v>
      </c>
      <c r="E523" s="7">
        <v>0.44791666666666669</v>
      </c>
      <c r="F523" s="5" t="s">
        <v>9</v>
      </c>
      <c r="G523" s="8" t="s">
        <v>1723</v>
      </c>
      <c r="H523" s="5" t="s">
        <v>10</v>
      </c>
    </row>
    <row r="524" spans="1:8" ht="15">
      <c r="A524" s="5" t="s">
        <v>1011</v>
      </c>
      <c r="B524" s="6">
        <v>44539</v>
      </c>
      <c r="C524" s="7">
        <v>0.58333333333333337</v>
      </c>
      <c r="D524" s="6">
        <v>44539</v>
      </c>
      <c r="E524" s="7">
        <v>0.625</v>
      </c>
      <c r="F524" s="5" t="s">
        <v>17</v>
      </c>
      <c r="G524" s="5" t="s">
        <v>1716</v>
      </c>
      <c r="H524" s="5"/>
    </row>
    <row r="525" spans="1:8" ht="15">
      <c r="A525" s="5" t="s">
        <v>1012</v>
      </c>
      <c r="B525" s="6">
        <v>44539</v>
      </c>
      <c r="C525" s="7">
        <v>0.72916666666666663</v>
      </c>
      <c r="D525" s="6">
        <v>44539</v>
      </c>
      <c r="E525" s="7">
        <v>0.75</v>
      </c>
      <c r="F525" s="5" t="s">
        <v>1013</v>
      </c>
      <c r="G525" s="5" t="s">
        <v>1810</v>
      </c>
      <c r="H525" s="5" t="s">
        <v>293</v>
      </c>
    </row>
    <row r="526" spans="1:8" ht="15">
      <c r="A526" s="5" t="s">
        <v>1014</v>
      </c>
      <c r="B526" s="6">
        <v>44539</v>
      </c>
      <c r="C526" s="7">
        <v>0.89583333333333337</v>
      </c>
      <c r="D526" s="6">
        <v>44539</v>
      </c>
      <c r="E526" s="7">
        <v>0.91666666666666663</v>
      </c>
      <c r="F526" s="5" t="s">
        <v>53</v>
      </c>
      <c r="G526" s="5" t="s">
        <v>1015</v>
      </c>
      <c r="H526" s="5" t="s">
        <v>519</v>
      </c>
    </row>
    <row r="527" spans="1:8" ht="15">
      <c r="A527" s="5" t="s">
        <v>1016</v>
      </c>
      <c r="B527" s="6">
        <v>44539</v>
      </c>
      <c r="C527" s="7">
        <v>0.79166666666666663</v>
      </c>
      <c r="D527" s="6">
        <v>44539</v>
      </c>
      <c r="E527" s="7">
        <v>0.83333333333333337</v>
      </c>
      <c r="F527" s="5"/>
      <c r="G527" s="5"/>
      <c r="H527" s="5"/>
    </row>
    <row r="528" spans="1:8" ht="15">
      <c r="A528" s="5" t="s">
        <v>1017</v>
      </c>
      <c r="B528" s="6">
        <v>44539</v>
      </c>
      <c r="C528" s="7">
        <v>0.79166666666666663</v>
      </c>
      <c r="D528" s="6">
        <v>44539</v>
      </c>
      <c r="E528" s="7">
        <v>0.8125</v>
      </c>
      <c r="F528" s="5" t="s">
        <v>53</v>
      </c>
      <c r="G528" s="5" t="s">
        <v>1018</v>
      </c>
      <c r="H528" s="5" t="s">
        <v>834</v>
      </c>
    </row>
    <row r="529" spans="1:8" ht="15">
      <c r="A529" s="5" t="s">
        <v>1023</v>
      </c>
      <c r="B529" s="6">
        <v>44539</v>
      </c>
      <c r="C529" s="7">
        <v>0.69791666666666663</v>
      </c>
      <c r="D529" s="6">
        <v>44539</v>
      </c>
      <c r="E529" s="7">
        <v>0.72916666666666663</v>
      </c>
      <c r="F529" s="5" t="s">
        <v>17</v>
      </c>
      <c r="G529" s="5" t="s">
        <v>1795</v>
      </c>
      <c r="H529" s="5"/>
    </row>
    <row r="530" spans="1:8" ht="15">
      <c r="A530" s="5" t="s">
        <v>1025</v>
      </c>
      <c r="B530" s="6">
        <v>44539</v>
      </c>
      <c r="C530" s="7">
        <v>0.69791666666666663</v>
      </c>
      <c r="D530" s="6">
        <v>44539</v>
      </c>
      <c r="E530" s="7">
        <v>0.75</v>
      </c>
      <c r="F530" s="5"/>
      <c r="G530" s="5"/>
      <c r="H530" s="5"/>
    </row>
    <row r="531" spans="1:8" ht="15">
      <c r="A531" s="5" t="s">
        <v>838</v>
      </c>
      <c r="B531" s="6">
        <v>44539</v>
      </c>
      <c r="C531" s="7">
        <v>0.5</v>
      </c>
      <c r="D531" s="6">
        <v>44539</v>
      </c>
      <c r="E531" s="7">
        <v>0.54166666666666663</v>
      </c>
      <c r="F531" s="5" t="s">
        <v>17</v>
      </c>
      <c r="G531" s="5" t="s">
        <v>1794</v>
      </c>
      <c r="H531" s="5"/>
    </row>
    <row r="532" spans="1:8" ht="15">
      <c r="A532" s="5" t="s">
        <v>253</v>
      </c>
      <c r="B532" s="6">
        <v>44539</v>
      </c>
      <c r="C532" s="7">
        <v>0.40277777777777773</v>
      </c>
      <c r="D532" s="6">
        <v>44539</v>
      </c>
      <c r="E532" s="7">
        <v>0.45833333333333331</v>
      </c>
      <c r="F532" s="5" t="s">
        <v>53</v>
      </c>
      <c r="G532" s="5" t="s">
        <v>1026</v>
      </c>
      <c r="H532" s="5" t="s">
        <v>85</v>
      </c>
    </row>
    <row r="533" spans="1:8" ht="15">
      <c r="A533" s="5" t="s">
        <v>1031</v>
      </c>
      <c r="B533" s="6">
        <v>44539</v>
      </c>
      <c r="C533" s="7">
        <v>0.83333333333333337</v>
      </c>
      <c r="D533" s="6">
        <v>44539</v>
      </c>
      <c r="E533" s="7">
        <v>0.875</v>
      </c>
      <c r="F533" s="5" t="s">
        <v>53</v>
      </c>
      <c r="G533" s="5" t="s">
        <v>1032</v>
      </c>
      <c r="H533" s="5"/>
    </row>
    <row r="534" spans="1:8" ht="15">
      <c r="A534" s="5" t="s">
        <v>1046</v>
      </c>
      <c r="B534" s="6">
        <v>44539</v>
      </c>
      <c r="C534" s="7">
        <v>0.64583333333333337</v>
      </c>
      <c r="D534" s="6">
        <v>44539</v>
      </c>
      <c r="E534" s="7">
        <v>0.67708333333333337</v>
      </c>
      <c r="F534" s="5" t="s">
        <v>613</v>
      </c>
      <c r="G534" s="5" t="s">
        <v>1047</v>
      </c>
      <c r="H534" s="5" t="s">
        <v>293</v>
      </c>
    </row>
    <row r="535" spans="1:8" ht="15">
      <c r="A535" s="5" t="s">
        <v>1056</v>
      </c>
      <c r="B535" s="6">
        <v>44539</v>
      </c>
      <c r="C535" s="7">
        <v>0.60416666666666663</v>
      </c>
      <c r="D535" s="6">
        <v>44539</v>
      </c>
      <c r="E535" s="7">
        <v>0.64583333333333337</v>
      </c>
      <c r="F535" s="5" t="s">
        <v>271</v>
      </c>
      <c r="G535" s="5" t="s">
        <v>1787</v>
      </c>
      <c r="H535" s="5" t="s">
        <v>1050</v>
      </c>
    </row>
    <row r="536" spans="1:8" ht="15">
      <c r="A536" s="5" t="s">
        <v>1871</v>
      </c>
      <c r="B536" s="6">
        <v>44539</v>
      </c>
      <c r="C536" s="7">
        <v>0.67708333333333337</v>
      </c>
      <c r="D536" s="6">
        <v>44539</v>
      </c>
      <c r="E536" s="7">
        <v>0.69791666666666663</v>
      </c>
      <c r="F536" s="5" t="s">
        <v>37</v>
      </c>
      <c r="G536" s="5" t="s">
        <v>1072</v>
      </c>
      <c r="H536" s="5" t="s">
        <v>1073</v>
      </c>
    </row>
    <row r="537" spans="1:8" ht="15">
      <c r="A537" s="5" t="s">
        <v>1872</v>
      </c>
      <c r="B537" s="6">
        <v>44539</v>
      </c>
      <c r="C537" s="7">
        <v>0.64583333333333337</v>
      </c>
      <c r="D537" s="6">
        <v>44539</v>
      </c>
      <c r="E537" s="7">
        <v>0.67708333333333337</v>
      </c>
      <c r="F537" s="5" t="s">
        <v>37</v>
      </c>
      <c r="G537" s="5" t="s">
        <v>1074</v>
      </c>
      <c r="H537" s="5" t="s">
        <v>43</v>
      </c>
    </row>
    <row r="538" spans="1:8" ht="15">
      <c r="A538" s="5" t="s">
        <v>1077</v>
      </c>
      <c r="B538" s="6">
        <v>44539</v>
      </c>
      <c r="C538" s="7">
        <v>0.54166666666666663</v>
      </c>
      <c r="D538" s="6">
        <v>44539</v>
      </c>
      <c r="E538" s="7">
        <v>0.5625</v>
      </c>
      <c r="F538" s="5" t="s">
        <v>17</v>
      </c>
      <c r="G538" s="5" t="s">
        <v>1078</v>
      </c>
      <c r="H538" s="5"/>
    </row>
    <row r="539" spans="1:8" ht="15">
      <c r="A539" s="5" t="s">
        <v>1088</v>
      </c>
      <c r="B539" s="6">
        <v>44539</v>
      </c>
      <c r="C539" s="7">
        <v>0.625</v>
      </c>
      <c r="D539" s="6">
        <v>44539</v>
      </c>
      <c r="E539" s="7">
        <v>0.64583333333333337</v>
      </c>
      <c r="F539" s="5" t="s">
        <v>17</v>
      </c>
      <c r="G539" s="5" t="s">
        <v>1089</v>
      </c>
      <c r="H539" s="5"/>
    </row>
    <row r="540" spans="1:8" ht="15">
      <c r="A540" s="5" t="s">
        <v>1227</v>
      </c>
      <c r="B540" s="6">
        <v>44539</v>
      </c>
      <c r="C540" s="7">
        <v>0.5625</v>
      </c>
      <c r="D540" s="6">
        <v>44539</v>
      </c>
      <c r="E540" s="7">
        <v>0.58333333333333337</v>
      </c>
      <c r="F540" s="5"/>
      <c r="G540" s="5"/>
      <c r="H540" s="5"/>
    </row>
    <row r="541" spans="1:8" ht="15">
      <c r="A541" s="5" t="s">
        <v>1313</v>
      </c>
      <c r="B541" s="6">
        <v>44539</v>
      </c>
      <c r="C541" s="7">
        <v>0.57291666666666663</v>
      </c>
      <c r="D541" s="6">
        <v>44539</v>
      </c>
      <c r="E541" s="7">
        <v>0.60416666666666663</v>
      </c>
      <c r="F541" s="5" t="s">
        <v>18</v>
      </c>
      <c r="G541" s="5" t="s">
        <v>1940</v>
      </c>
      <c r="H541" s="5" t="s">
        <v>149</v>
      </c>
    </row>
    <row r="542" spans="1:8" ht="15">
      <c r="A542" s="5" t="s">
        <v>1510</v>
      </c>
      <c r="B542" s="6">
        <v>44539</v>
      </c>
      <c r="C542" s="7">
        <v>0.38541666666666669</v>
      </c>
      <c r="D542" s="6">
        <v>44539</v>
      </c>
      <c r="E542" s="7">
        <v>0.39583333333333331</v>
      </c>
      <c r="F542" s="5" t="s">
        <v>18</v>
      </c>
      <c r="G542" s="5" t="s">
        <v>1511</v>
      </c>
      <c r="H542" s="5" t="s">
        <v>149</v>
      </c>
    </row>
    <row r="543" spans="1:8" ht="15">
      <c r="A543" s="5" t="s">
        <v>1635</v>
      </c>
      <c r="B543" s="6">
        <v>44539</v>
      </c>
      <c r="C543" s="7">
        <v>0.3125</v>
      </c>
      <c r="D543" s="6">
        <v>44539</v>
      </c>
      <c r="E543" s="7">
        <v>0.33333333333333331</v>
      </c>
      <c r="F543" s="5" t="s">
        <v>18</v>
      </c>
      <c r="G543" s="5" t="s">
        <v>1636</v>
      </c>
      <c r="H543" s="5" t="s">
        <v>43</v>
      </c>
    </row>
    <row r="544" spans="1:8" ht="15">
      <c r="A544" s="5" t="s">
        <v>1672</v>
      </c>
      <c r="B544" s="6">
        <v>44539</v>
      </c>
      <c r="C544" s="7">
        <v>0.35416666666666669</v>
      </c>
      <c r="D544" s="6">
        <v>44539</v>
      </c>
      <c r="E544" s="7">
        <v>0.375</v>
      </c>
      <c r="F544" s="5" t="s">
        <v>17</v>
      </c>
      <c r="G544" s="5" t="s">
        <v>1807</v>
      </c>
      <c r="H544" s="5"/>
    </row>
    <row r="545" spans="1:8" ht="15">
      <c r="A545" s="5" t="s">
        <v>1691</v>
      </c>
      <c r="B545" s="6">
        <v>44539</v>
      </c>
      <c r="C545" s="7">
        <v>0.54166666666666663</v>
      </c>
      <c r="D545" s="6">
        <v>44539</v>
      </c>
      <c r="E545" s="7">
        <v>0.58333333333333337</v>
      </c>
      <c r="F545" s="5" t="s">
        <v>17</v>
      </c>
      <c r="G545" s="5" t="s">
        <v>1716</v>
      </c>
      <c r="H545" s="5"/>
    </row>
    <row r="546" spans="1:8" ht="15">
      <c r="A546" s="5" t="s">
        <v>998</v>
      </c>
      <c r="B546" s="6">
        <v>44540</v>
      </c>
      <c r="C546" s="7">
        <v>0.58333333333333337</v>
      </c>
      <c r="D546" s="6">
        <v>44540</v>
      </c>
      <c r="E546" s="7">
        <v>0.625</v>
      </c>
      <c r="F546" s="5" t="s">
        <v>53</v>
      </c>
      <c r="G546" s="5" t="s">
        <v>999</v>
      </c>
      <c r="H546" s="5" t="s">
        <v>85</v>
      </c>
    </row>
    <row r="547" spans="1:8" ht="15">
      <c r="A547" s="5" t="s">
        <v>1000</v>
      </c>
      <c r="B547" s="6">
        <v>44540</v>
      </c>
      <c r="C547" s="7">
        <v>0.5625</v>
      </c>
      <c r="D547" s="6">
        <v>44540</v>
      </c>
      <c r="E547" s="7">
        <v>0.58333333333333337</v>
      </c>
      <c r="F547" s="5" t="s">
        <v>53</v>
      </c>
      <c r="G547" s="5" t="s">
        <v>1001</v>
      </c>
      <c r="H547" s="5" t="s">
        <v>85</v>
      </c>
    </row>
    <row r="548" spans="1:8" ht="15">
      <c r="A548" s="5" t="s">
        <v>1002</v>
      </c>
      <c r="B548" s="6">
        <v>44540</v>
      </c>
      <c r="C548" s="7">
        <v>0.5625</v>
      </c>
      <c r="D548" s="6">
        <v>44540</v>
      </c>
      <c r="E548" s="7">
        <v>0.60416666666666663</v>
      </c>
      <c r="F548" s="5" t="s">
        <v>53</v>
      </c>
      <c r="G548" s="5" t="s">
        <v>1003</v>
      </c>
      <c r="H548" s="5"/>
    </row>
    <row r="549" spans="1:8" ht="15">
      <c r="A549" s="5" t="s">
        <v>1004</v>
      </c>
      <c r="B549" s="6">
        <v>44540</v>
      </c>
      <c r="C549" s="7">
        <v>0.35416666666666669</v>
      </c>
      <c r="D549" s="6">
        <v>44540</v>
      </c>
      <c r="E549" s="7">
        <v>0.39583333333333331</v>
      </c>
      <c r="F549" s="5" t="s">
        <v>53</v>
      </c>
      <c r="G549" s="5" t="s">
        <v>1005</v>
      </c>
      <c r="H549" s="5" t="s">
        <v>383</v>
      </c>
    </row>
    <row r="550" spans="1:8" ht="15">
      <c r="A550" s="5" t="s">
        <v>1024</v>
      </c>
      <c r="B550" s="6">
        <v>44540</v>
      </c>
      <c r="C550" s="7">
        <v>0.25</v>
      </c>
      <c r="D550" s="6">
        <v>44540</v>
      </c>
      <c r="E550" s="7">
        <v>0.27083333333333331</v>
      </c>
      <c r="F550" s="5" t="s">
        <v>17</v>
      </c>
      <c r="G550" s="5" t="s">
        <v>1716</v>
      </c>
      <c r="H550" s="5"/>
    </row>
    <row r="551" spans="1:8" ht="15">
      <c r="A551" s="5" t="s">
        <v>985</v>
      </c>
      <c r="B551" s="6">
        <v>44541</v>
      </c>
      <c r="C551" s="7">
        <v>0.85416666666666663</v>
      </c>
      <c r="D551" s="6">
        <v>44541</v>
      </c>
      <c r="E551" s="7">
        <v>0.89583333333333337</v>
      </c>
      <c r="F551" s="5" t="s">
        <v>53</v>
      </c>
      <c r="G551" s="5" t="s">
        <v>986</v>
      </c>
      <c r="H551" s="5" t="s">
        <v>85</v>
      </c>
    </row>
    <row r="552" spans="1:8" ht="15">
      <c r="A552" s="5" t="s">
        <v>987</v>
      </c>
      <c r="B552" s="6">
        <v>44541</v>
      </c>
      <c r="C552" s="7">
        <v>0.66666666666666663</v>
      </c>
      <c r="D552" s="6">
        <v>44541</v>
      </c>
      <c r="E552" s="7">
        <v>0.70833333333333337</v>
      </c>
      <c r="F552" s="5" t="s">
        <v>18</v>
      </c>
      <c r="G552" s="5" t="s">
        <v>1941</v>
      </c>
      <c r="H552" s="5" t="s">
        <v>85</v>
      </c>
    </row>
    <row r="553" spans="1:8" ht="15">
      <c r="A553" s="5" t="s">
        <v>988</v>
      </c>
      <c r="B553" s="6">
        <v>44541</v>
      </c>
      <c r="C553" s="7">
        <v>0.71875</v>
      </c>
      <c r="D553" s="6">
        <v>44541</v>
      </c>
      <c r="E553" s="7">
        <v>0.75</v>
      </c>
      <c r="F553" s="5" t="s">
        <v>53</v>
      </c>
      <c r="G553" s="5" t="s">
        <v>989</v>
      </c>
      <c r="H553" s="5"/>
    </row>
    <row r="554" spans="1:8" ht="15">
      <c r="A554" s="5" t="s">
        <v>990</v>
      </c>
      <c r="B554" s="6">
        <v>44541</v>
      </c>
      <c r="C554" s="7">
        <v>0.58333333333333337</v>
      </c>
      <c r="D554" s="6">
        <v>44541</v>
      </c>
      <c r="E554" s="7">
        <v>0.66666666666666663</v>
      </c>
      <c r="F554" s="5" t="s">
        <v>17</v>
      </c>
      <c r="G554" s="5" t="s">
        <v>1942</v>
      </c>
      <c r="H554" s="5"/>
    </row>
    <row r="555" spans="1:8" ht="15">
      <c r="A555" s="5" t="s">
        <v>991</v>
      </c>
      <c r="B555" s="6">
        <v>44541</v>
      </c>
      <c r="C555" s="7">
        <v>0.45833333333333331</v>
      </c>
      <c r="D555" s="6">
        <v>44541</v>
      </c>
      <c r="E555" s="7">
        <v>0.54166666666666663</v>
      </c>
      <c r="F555" s="5" t="s">
        <v>18</v>
      </c>
      <c r="G555" s="5" t="s">
        <v>1943</v>
      </c>
      <c r="H555" s="5" t="s">
        <v>85</v>
      </c>
    </row>
    <row r="556" spans="1:8" ht="15">
      <c r="A556" s="5" t="s">
        <v>992</v>
      </c>
      <c r="B556" s="6">
        <v>44541</v>
      </c>
      <c r="C556" s="7">
        <v>0.75</v>
      </c>
      <c r="D556" s="6">
        <v>44541</v>
      </c>
      <c r="E556" s="7">
        <v>0.79166666666666663</v>
      </c>
      <c r="F556" s="5" t="s">
        <v>53</v>
      </c>
      <c r="G556" s="5" t="s">
        <v>993</v>
      </c>
      <c r="H556" s="5" t="s">
        <v>519</v>
      </c>
    </row>
    <row r="557" spans="1:8" ht="15">
      <c r="A557" s="5" t="s">
        <v>994</v>
      </c>
      <c r="B557" s="6">
        <v>44541</v>
      </c>
      <c r="C557" s="7">
        <v>0.71875</v>
      </c>
      <c r="D557" s="6">
        <v>44541</v>
      </c>
      <c r="E557" s="7">
        <v>0.75</v>
      </c>
      <c r="F557" s="5" t="s">
        <v>53</v>
      </c>
      <c r="G557" s="5" t="s">
        <v>995</v>
      </c>
      <c r="H557" s="5" t="s">
        <v>92</v>
      </c>
    </row>
    <row r="558" spans="1:8" ht="15">
      <c r="A558" s="5" t="s">
        <v>1831</v>
      </c>
      <c r="B558" s="6">
        <v>44541</v>
      </c>
      <c r="C558" s="7">
        <v>0.85416666666666663</v>
      </c>
      <c r="D558" s="6">
        <v>44541</v>
      </c>
      <c r="E558" s="7">
        <v>0.89583333333333337</v>
      </c>
      <c r="F558" s="5" t="s">
        <v>1716</v>
      </c>
      <c r="G558" s="5" t="s">
        <v>1790</v>
      </c>
      <c r="H558" s="5" t="s">
        <v>1653</v>
      </c>
    </row>
    <row r="559" spans="1:8" ht="15">
      <c r="A559" s="5" t="s">
        <v>1831</v>
      </c>
      <c r="B559" s="6">
        <v>44541</v>
      </c>
      <c r="C559" s="7">
        <v>0.85416666666666663</v>
      </c>
      <c r="D559" s="6">
        <v>44541</v>
      </c>
      <c r="E559" s="7">
        <v>0.89583333333333337</v>
      </c>
      <c r="F559" s="5" t="s">
        <v>1716</v>
      </c>
      <c r="G559" s="5" t="s">
        <v>1790</v>
      </c>
      <c r="H559" s="5" t="s">
        <v>1653</v>
      </c>
    </row>
    <row r="560" spans="1:8" ht="15">
      <c r="A560" s="5" t="s">
        <v>8</v>
      </c>
      <c r="B560" s="6">
        <v>44542</v>
      </c>
      <c r="C560" s="7">
        <v>0.41666666666666669</v>
      </c>
      <c r="D560" s="6">
        <v>44542</v>
      </c>
      <c r="E560" s="7">
        <v>0.44791666666666669</v>
      </c>
      <c r="F560" s="5" t="s">
        <v>9</v>
      </c>
      <c r="G560" s="8" t="s">
        <v>1723</v>
      </c>
      <c r="H560" s="5" t="s">
        <v>10</v>
      </c>
    </row>
    <row r="561" spans="1:8" ht="15">
      <c r="A561" s="5" t="s">
        <v>968</v>
      </c>
      <c r="B561" s="6">
        <v>44542</v>
      </c>
      <c r="C561" s="7">
        <v>0.58333333333333337</v>
      </c>
      <c r="D561" s="6">
        <v>44542</v>
      </c>
      <c r="E561" s="7">
        <v>0.60416666666666663</v>
      </c>
      <c r="F561" s="5" t="s">
        <v>17</v>
      </c>
      <c r="G561" s="5" t="s">
        <v>1944</v>
      </c>
      <c r="H561" s="5"/>
    </row>
    <row r="562" spans="1:8" ht="15">
      <c r="A562" s="5" t="s">
        <v>971</v>
      </c>
      <c r="B562" s="6">
        <v>44542</v>
      </c>
      <c r="C562" s="7">
        <v>0.75</v>
      </c>
      <c r="D562" s="6">
        <v>44542</v>
      </c>
      <c r="E562" s="7">
        <v>0.79166666666666663</v>
      </c>
      <c r="F562" s="5" t="s">
        <v>53</v>
      </c>
      <c r="G562" s="5" t="s">
        <v>972</v>
      </c>
      <c r="H562" s="5" t="s">
        <v>973</v>
      </c>
    </row>
    <row r="563" spans="1:8" ht="15">
      <c r="A563" s="5" t="s">
        <v>974</v>
      </c>
      <c r="B563" s="6">
        <v>44542</v>
      </c>
      <c r="C563" s="7">
        <v>0.72916666666666663</v>
      </c>
      <c r="D563" s="6">
        <v>44542</v>
      </c>
      <c r="E563" s="7">
        <v>0.8125</v>
      </c>
      <c r="F563" s="5"/>
      <c r="G563" s="5"/>
      <c r="H563" s="5"/>
    </row>
    <row r="564" spans="1:8" ht="15">
      <c r="A564" s="5" t="s">
        <v>975</v>
      </c>
      <c r="B564" s="6">
        <v>44542</v>
      </c>
      <c r="C564" s="7">
        <v>0.66666666666666663</v>
      </c>
      <c r="D564" s="6">
        <v>44542</v>
      </c>
      <c r="E564" s="7">
        <v>0.6875</v>
      </c>
      <c r="F564" s="5" t="s">
        <v>53</v>
      </c>
      <c r="G564" s="5" t="s">
        <v>976</v>
      </c>
      <c r="H564" s="5" t="s">
        <v>977</v>
      </c>
    </row>
    <row r="565" spans="1:8" ht="15">
      <c r="A565" s="5" t="s">
        <v>984</v>
      </c>
      <c r="B565" s="6">
        <v>44542</v>
      </c>
      <c r="C565" s="7">
        <v>0.875</v>
      </c>
      <c r="D565" s="6">
        <v>44542</v>
      </c>
      <c r="E565" s="7">
        <v>0.95833333333333337</v>
      </c>
      <c r="F565" s="5" t="s">
        <v>70</v>
      </c>
      <c r="G565" s="5" t="s">
        <v>1781</v>
      </c>
      <c r="H565" s="5" t="s">
        <v>1716</v>
      </c>
    </row>
    <row r="566" spans="1:8" ht="15">
      <c r="A566" s="5" t="s">
        <v>996</v>
      </c>
      <c r="B566" s="6">
        <v>44542</v>
      </c>
      <c r="C566" s="7">
        <v>0.52083333333333337</v>
      </c>
      <c r="D566" s="6">
        <v>44542</v>
      </c>
      <c r="E566" s="7">
        <v>0.54166666666666663</v>
      </c>
      <c r="F566" s="5" t="s">
        <v>613</v>
      </c>
      <c r="G566" s="5" t="s">
        <v>997</v>
      </c>
      <c r="H566" s="5" t="s">
        <v>293</v>
      </c>
    </row>
    <row r="567" spans="1:8" ht="15">
      <c r="A567" s="5" t="s">
        <v>1009</v>
      </c>
      <c r="B567" s="6">
        <v>44542</v>
      </c>
      <c r="C567" s="7">
        <v>0.45833333333333331</v>
      </c>
      <c r="D567" s="6">
        <v>44542</v>
      </c>
      <c r="E567" s="7">
        <v>0.5</v>
      </c>
      <c r="F567" s="5" t="s">
        <v>271</v>
      </c>
      <c r="G567" s="5" t="s">
        <v>997</v>
      </c>
      <c r="H567" s="5" t="s">
        <v>1010</v>
      </c>
    </row>
    <row r="568" spans="1:8" ht="15">
      <c r="A568" s="5" t="s">
        <v>1841</v>
      </c>
      <c r="B568" s="6">
        <v>44542</v>
      </c>
      <c r="C568" s="7">
        <v>0.6875</v>
      </c>
      <c r="D568" s="6">
        <v>44542</v>
      </c>
      <c r="E568" s="7">
        <v>0.72916666666666663</v>
      </c>
      <c r="F568" s="5" t="s">
        <v>1716</v>
      </c>
      <c r="G568" s="5"/>
      <c r="H568" s="5" t="s">
        <v>963</v>
      </c>
    </row>
    <row r="569" spans="1:8" ht="15">
      <c r="A569" s="5" t="s">
        <v>737</v>
      </c>
      <c r="B569" s="6">
        <v>44542</v>
      </c>
      <c r="C569" s="7">
        <v>0.58333333333333337</v>
      </c>
      <c r="D569" s="6">
        <v>44542</v>
      </c>
      <c r="E569" s="7">
        <v>0.66666666666666663</v>
      </c>
      <c r="F569" s="5"/>
      <c r="G569" s="5"/>
      <c r="H569" s="5"/>
    </row>
    <row r="570" spans="1:8" ht="15">
      <c r="A570" s="5" t="s">
        <v>1101</v>
      </c>
      <c r="B570" s="6">
        <v>44542</v>
      </c>
      <c r="C570" s="7">
        <v>0.5</v>
      </c>
      <c r="D570" s="6">
        <v>44542</v>
      </c>
      <c r="E570" s="7">
        <v>0.52083333333333337</v>
      </c>
      <c r="F570" s="5" t="s">
        <v>17</v>
      </c>
      <c r="G570" s="5" t="s">
        <v>1811</v>
      </c>
      <c r="H570" s="5"/>
    </row>
    <row r="571" spans="1:8" ht="15">
      <c r="A571" s="5" t="s">
        <v>1143</v>
      </c>
      <c r="B571" s="6">
        <v>44542</v>
      </c>
      <c r="C571" s="7">
        <v>0.5</v>
      </c>
      <c r="D571" s="6">
        <v>44542</v>
      </c>
      <c r="E571" s="7">
        <v>0.52083333333333337</v>
      </c>
      <c r="F571" s="5"/>
      <c r="G571" s="5"/>
      <c r="H571" s="5"/>
    </row>
    <row r="572" spans="1:8" ht="15">
      <c r="A572" s="5" t="s">
        <v>1629</v>
      </c>
      <c r="B572" s="6">
        <v>44542</v>
      </c>
      <c r="C572" s="7">
        <v>0.375</v>
      </c>
      <c r="D572" s="6">
        <v>44542</v>
      </c>
      <c r="E572" s="7">
        <v>0.41666666666666669</v>
      </c>
      <c r="F572" s="5" t="s">
        <v>1043</v>
      </c>
      <c r="G572" s="5" t="s">
        <v>1633</v>
      </c>
      <c r="H572" s="5" t="s">
        <v>1634</v>
      </c>
    </row>
    <row r="573" spans="1:8" ht="15">
      <c r="A573" s="5" t="s">
        <v>1635</v>
      </c>
      <c r="B573" s="6">
        <v>44542</v>
      </c>
      <c r="C573" s="7">
        <v>0.3125</v>
      </c>
      <c r="D573" s="6">
        <v>44542</v>
      </c>
      <c r="E573" s="7">
        <v>0.33333333333333331</v>
      </c>
      <c r="F573" s="5" t="s">
        <v>18</v>
      </c>
      <c r="G573" s="5" t="s">
        <v>1636</v>
      </c>
      <c r="H573" s="5" t="s">
        <v>43</v>
      </c>
    </row>
    <row r="574" spans="1:8" ht="15">
      <c r="A574" s="5" t="s">
        <v>1638</v>
      </c>
      <c r="B574" s="6">
        <v>44542</v>
      </c>
      <c r="C574" s="7">
        <v>0.33333333333333331</v>
      </c>
      <c r="D574" s="6">
        <v>44542</v>
      </c>
      <c r="E574" s="7">
        <v>0.375</v>
      </c>
      <c r="F574" s="5" t="s">
        <v>18</v>
      </c>
      <c r="G574" s="5" t="s">
        <v>1945</v>
      </c>
      <c r="H574" s="5" t="s">
        <v>43</v>
      </c>
    </row>
    <row r="575" spans="1:8" ht="15">
      <c r="A575" s="5" t="s">
        <v>1659</v>
      </c>
      <c r="B575" s="6">
        <v>44542</v>
      </c>
      <c r="C575" s="7">
        <v>0.52083333333333337</v>
      </c>
      <c r="D575" s="6">
        <v>44542</v>
      </c>
      <c r="E575" s="7">
        <v>0.58333333333333337</v>
      </c>
      <c r="F575" s="5" t="s">
        <v>18</v>
      </c>
      <c r="G575" s="5" t="s">
        <v>1657</v>
      </c>
      <c r="H575" s="5" t="s">
        <v>1660</v>
      </c>
    </row>
    <row r="576" spans="1:8" ht="15">
      <c r="A576" s="5" t="s">
        <v>1681</v>
      </c>
      <c r="B576" s="6">
        <v>44542</v>
      </c>
      <c r="C576" s="7">
        <v>0.41666666666666669</v>
      </c>
      <c r="D576" s="6">
        <v>44542</v>
      </c>
      <c r="E576" s="7">
        <v>0.5625</v>
      </c>
      <c r="F576" s="5"/>
      <c r="G576" s="5"/>
      <c r="H576" s="5"/>
    </row>
    <row r="577" spans="1:8" ht="15">
      <c r="A577" s="5" t="s">
        <v>1687</v>
      </c>
      <c r="B577" s="6">
        <v>44542</v>
      </c>
      <c r="C577" s="7">
        <v>0</v>
      </c>
      <c r="D577" s="6">
        <v>44548</v>
      </c>
      <c r="E577" s="7">
        <v>0</v>
      </c>
      <c r="F577" s="5"/>
      <c r="G577" s="5"/>
      <c r="H577" s="5"/>
    </row>
    <row r="578" spans="1:8" ht="15">
      <c r="A578" s="5" t="s">
        <v>956</v>
      </c>
      <c r="B578" s="6">
        <v>44543</v>
      </c>
      <c r="C578" s="7">
        <v>0.89583333333333337</v>
      </c>
      <c r="D578" s="6">
        <v>44543</v>
      </c>
      <c r="E578" s="7">
        <v>0.91666666666666663</v>
      </c>
      <c r="F578" s="5" t="s">
        <v>53</v>
      </c>
      <c r="G578" s="5" t="s">
        <v>957</v>
      </c>
      <c r="H578" s="5" t="s">
        <v>85</v>
      </c>
    </row>
    <row r="579" spans="1:8" ht="15">
      <c r="A579" s="5" t="s">
        <v>1842</v>
      </c>
      <c r="B579" s="6">
        <v>44543</v>
      </c>
      <c r="C579" s="7">
        <v>0.89583333333333337</v>
      </c>
      <c r="D579" s="6">
        <v>44543</v>
      </c>
      <c r="E579" s="7">
        <v>0.91666666666666663</v>
      </c>
      <c r="F579" s="5" t="s">
        <v>18</v>
      </c>
      <c r="G579" s="5" t="s">
        <v>1946</v>
      </c>
      <c r="H579" s="5"/>
    </row>
    <row r="580" spans="1:8" ht="15">
      <c r="A580" s="5" t="s">
        <v>958</v>
      </c>
      <c r="B580" s="6">
        <v>44543</v>
      </c>
      <c r="C580" s="7">
        <v>0.66666666666666663</v>
      </c>
      <c r="D580" s="6">
        <v>44543</v>
      </c>
      <c r="E580" s="7">
        <v>0.72916666666666663</v>
      </c>
      <c r="F580" s="5" t="s">
        <v>9</v>
      </c>
      <c r="G580" s="5" t="s">
        <v>959</v>
      </c>
      <c r="H580" s="5" t="s">
        <v>960</v>
      </c>
    </row>
    <row r="581" spans="1:8" ht="15">
      <c r="A581" s="5" t="s">
        <v>961</v>
      </c>
      <c r="B581" s="6">
        <v>44543</v>
      </c>
      <c r="C581" s="7">
        <v>0.78125</v>
      </c>
      <c r="D581" s="6">
        <v>44543</v>
      </c>
      <c r="E581" s="7">
        <v>0.79166666666666663</v>
      </c>
      <c r="F581" s="5" t="s">
        <v>53</v>
      </c>
      <c r="G581" s="5" t="s">
        <v>962</v>
      </c>
      <c r="H581" s="5" t="s">
        <v>92</v>
      </c>
    </row>
    <row r="582" spans="1:8" ht="15">
      <c r="A582" s="5" t="s">
        <v>965</v>
      </c>
      <c r="B582" s="6">
        <v>44543</v>
      </c>
      <c r="C582" s="7">
        <v>0.64583333333333337</v>
      </c>
      <c r="D582" s="6">
        <v>44543</v>
      </c>
      <c r="E582" s="7">
        <v>0.79166666666666663</v>
      </c>
      <c r="F582" s="5"/>
      <c r="G582" s="5"/>
      <c r="H582" s="5"/>
    </row>
    <row r="583" spans="1:8" ht="15">
      <c r="A583" s="5" t="s">
        <v>983</v>
      </c>
      <c r="B583" s="6">
        <v>44543</v>
      </c>
      <c r="C583" s="7">
        <v>0.70833333333333337</v>
      </c>
      <c r="D583" s="6">
        <v>44543</v>
      </c>
      <c r="E583" s="7">
        <v>0.75</v>
      </c>
      <c r="F583" s="5" t="s">
        <v>17</v>
      </c>
      <c r="G583" s="5" t="s">
        <v>1947</v>
      </c>
      <c r="H583" s="5"/>
    </row>
    <row r="584" spans="1:8" ht="15">
      <c r="A584" s="5" t="s">
        <v>1006</v>
      </c>
      <c r="B584" s="6">
        <v>44543</v>
      </c>
      <c r="C584" s="7">
        <v>0.5625</v>
      </c>
      <c r="D584" s="6">
        <v>44543</v>
      </c>
      <c r="E584" s="7">
        <v>0.58333333333333337</v>
      </c>
      <c r="F584" s="5" t="s">
        <v>17</v>
      </c>
      <c r="G584" s="5" t="s">
        <v>1948</v>
      </c>
      <c r="H584" s="5"/>
    </row>
    <row r="585" spans="1:8" ht="15">
      <c r="A585" s="5" t="s">
        <v>1007</v>
      </c>
      <c r="B585" s="6">
        <v>44543</v>
      </c>
      <c r="C585" s="7">
        <v>0.58333333333333337</v>
      </c>
      <c r="D585" s="6">
        <v>44543</v>
      </c>
      <c r="E585" s="7">
        <v>0.64583333333333337</v>
      </c>
      <c r="F585" s="5" t="s">
        <v>37</v>
      </c>
      <c r="G585" s="5" t="s">
        <v>1008</v>
      </c>
      <c r="H585" s="5"/>
    </row>
    <row r="586" spans="1:8" ht="15">
      <c r="A586" s="5" t="s">
        <v>1019</v>
      </c>
      <c r="B586" s="6">
        <v>44543</v>
      </c>
      <c r="C586" s="7">
        <v>0.58333333333333337</v>
      </c>
      <c r="D586" s="6">
        <v>44543</v>
      </c>
      <c r="E586" s="7">
        <v>0.64583333333333337</v>
      </c>
      <c r="F586" s="5"/>
      <c r="G586" s="5"/>
      <c r="H586" s="5"/>
    </row>
    <row r="587" spans="1:8" ht="15">
      <c r="A587" s="5" t="s">
        <v>1048</v>
      </c>
      <c r="B587" s="6">
        <v>44543</v>
      </c>
      <c r="C587" s="7">
        <v>0.64583333333333337</v>
      </c>
      <c r="D587" s="6">
        <v>44543</v>
      </c>
      <c r="E587" s="7">
        <v>0.66666666666666663</v>
      </c>
      <c r="F587" s="5" t="s">
        <v>17</v>
      </c>
      <c r="G587" s="5" t="s">
        <v>66</v>
      </c>
      <c r="H587" s="5"/>
    </row>
    <row r="588" spans="1:8" ht="15">
      <c r="A588" s="5" t="s">
        <v>1057</v>
      </c>
      <c r="B588" s="6">
        <v>44543</v>
      </c>
      <c r="C588" s="7">
        <v>0.45833333333333331</v>
      </c>
      <c r="D588" s="6">
        <v>44543</v>
      </c>
      <c r="E588" s="7">
        <v>0.5</v>
      </c>
      <c r="F588" s="5" t="s">
        <v>271</v>
      </c>
      <c r="G588" s="5" t="s">
        <v>1787</v>
      </c>
      <c r="H588" s="5" t="s">
        <v>1050</v>
      </c>
    </row>
    <row r="589" spans="1:8" ht="15">
      <c r="A589" s="5" t="s">
        <v>1085</v>
      </c>
      <c r="B589" s="6">
        <v>44543</v>
      </c>
      <c r="C589" s="7">
        <v>0.5</v>
      </c>
      <c r="D589" s="6">
        <v>44543</v>
      </c>
      <c r="E589" s="7">
        <v>0.54166666666666663</v>
      </c>
      <c r="F589" s="5" t="s">
        <v>17</v>
      </c>
      <c r="G589" s="5" t="s">
        <v>1949</v>
      </c>
      <c r="H589" s="5" t="s">
        <v>1086</v>
      </c>
    </row>
    <row r="590" spans="1:8" ht="15">
      <c r="A590" s="5" t="s">
        <v>1092</v>
      </c>
      <c r="B590" s="6">
        <v>44543</v>
      </c>
      <c r="C590" s="7">
        <v>0.8125</v>
      </c>
      <c r="D590" s="6">
        <v>44543</v>
      </c>
      <c r="E590" s="7">
        <v>0.85416666666666663</v>
      </c>
      <c r="F590" s="5" t="s">
        <v>17</v>
      </c>
      <c r="G590" s="5" t="s">
        <v>1950</v>
      </c>
      <c r="H590" s="5"/>
    </row>
    <row r="591" spans="1:8" ht="15">
      <c r="A591" s="5" t="s">
        <v>1279</v>
      </c>
      <c r="B591" s="6">
        <v>44543</v>
      </c>
      <c r="C591" s="7">
        <v>0.79166666666666663</v>
      </c>
      <c r="D591" s="6">
        <v>44543</v>
      </c>
      <c r="E591" s="7">
        <v>0.8125</v>
      </c>
      <c r="F591" s="5" t="s">
        <v>17</v>
      </c>
      <c r="G591" s="5" t="s">
        <v>1951</v>
      </c>
      <c r="H591" s="5"/>
    </row>
    <row r="592" spans="1:8" ht="15">
      <c r="A592" s="5" t="s">
        <v>1382</v>
      </c>
      <c r="B592" s="6">
        <v>44543</v>
      </c>
      <c r="C592" s="7">
        <v>0.35416666666666669</v>
      </c>
      <c r="D592" s="6">
        <v>44543</v>
      </c>
      <c r="E592" s="7">
        <v>0.375</v>
      </c>
      <c r="F592" s="5" t="s">
        <v>17</v>
      </c>
      <c r="G592" s="5" t="s">
        <v>1952</v>
      </c>
      <c r="H592" s="5"/>
    </row>
    <row r="593" spans="1:8" ht="15">
      <c r="A593" s="5" t="s">
        <v>1485</v>
      </c>
      <c r="B593" s="6">
        <v>44543</v>
      </c>
      <c r="C593" s="7">
        <v>0.66666666666666663</v>
      </c>
      <c r="D593" s="6">
        <v>44543</v>
      </c>
      <c r="E593" s="7">
        <v>0.6875</v>
      </c>
      <c r="F593" s="5" t="s">
        <v>18</v>
      </c>
      <c r="G593" s="5" t="s">
        <v>1953</v>
      </c>
      <c r="H593" s="5" t="s">
        <v>149</v>
      </c>
    </row>
    <row r="594" spans="1:8" ht="15">
      <c r="A594" s="5" t="s">
        <v>1635</v>
      </c>
      <c r="B594" s="6">
        <v>44543</v>
      </c>
      <c r="C594" s="7">
        <v>0.3125</v>
      </c>
      <c r="D594" s="6">
        <v>44543</v>
      </c>
      <c r="E594" s="7">
        <v>0.33333333333333331</v>
      </c>
      <c r="F594" s="5" t="s">
        <v>18</v>
      </c>
      <c r="G594" s="5" t="s">
        <v>1636</v>
      </c>
      <c r="H594" s="5" t="s">
        <v>43</v>
      </c>
    </row>
    <row r="595" spans="1:8" ht="15">
      <c r="A595" s="5" t="s">
        <v>1664</v>
      </c>
      <c r="B595" s="6">
        <v>44543</v>
      </c>
      <c r="C595" s="7">
        <v>0.65625</v>
      </c>
      <c r="D595" s="6">
        <v>44543</v>
      </c>
      <c r="E595" s="7">
        <v>0.67708333333333337</v>
      </c>
      <c r="F595" s="5" t="s">
        <v>9</v>
      </c>
      <c r="G595" s="5" t="s">
        <v>1722</v>
      </c>
      <c r="H595" s="5" t="s">
        <v>10</v>
      </c>
    </row>
    <row r="596" spans="1:8" ht="15">
      <c r="A596" s="5" t="s">
        <v>1697</v>
      </c>
      <c r="B596" s="6">
        <v>44543</v>
      </c>
      <c r="C596" s="7">
        <v>0.29166666666666669</v>
      </c>
      <c r="D596" s="6">
        <v>44543</v>
      </c>
      <c r="E596" s="7">
        <v>0.3125</v>
      </c>
      <c r="F596" s="5"/>
      <c r="G596" s="5"/>
      <c r="H596" s="5"/>
    </row>
    <row r="597" spans="1:8" ht="15">
      <c r="A597" s="5" t="s">
        <v>8</v>
      </c>
      <c r="B597" s="6">
        <v>44544</v>
      </c>
      <c r="C597" s="7">
        <v>0.41666666666666669</v>
      </c>
      <c r="D597" s="6">
        <v>44544</v>
      </c>
      <c r="E597" s="7">
        <v>0.44791666666666669</v>
      </c>
      <c r="F597" s="5" t="s">
        <v>9</v>
      </c>
      <c r="G597" s="8" t="s">
        <v>1723</v>
      </c>
      <c r="H597" s="5" t="s">
        <v>10</v>
      </c>
    </row>
    <row r="598" spans="1:8" ht="15">
      <c r="A598" s="5" t="s">
        <v>1843</v>
      </c>
      <c r="B598" s="6">
        <v>44544</v>
      </c>
      <c r="C598" s="7">
        <v>0.45833333333333331</v>
      </c>
      <c r="D598" s="6">
        <v>44544</v>
      </c>
      <c r="E598" s="7">
        <v>0.5</v>
      </c>
      <c r="F598" s="5" t="s">
        <v>1716</v>
      </c>
      <c r="G598" s="5" t="s">
        <v>1954</v>
      </c>
      <c r="H598" s="5" t="s">
        <v>953</v>
      </c>
    </row>
    <row r="599" spans="1:8" ht="15">
      <c r="A599" s="5" t="s">
        <v>253</v>
      </c>
      <c r="B599" s="6">
        <v>44544</v>
      </c>
      <c r="C599" s="7">
        <v>0.55208333333333337</v>
      </c>
      <c r="D599" s="6">
        <v>44544</v>
      </c>
      <c r="E599" s="7">
        <v>0.63541666666666663</v>
      </c>
      <c r="F599" s="5" t="s">
        <v>53</v>
      </c>
      <c r="G599" s="5" t="s">
        <v>954</v>
      </c>
      <c r="H599" s="5" t="s">
        <v>85</v>
      </c>
    </row>
    <row r="600" spans="1:8" ht="15">
      <c r="A600" s="5" t="s">
        <v>955</v>
      </c>
      <c r="B600" s="6">
        <v>44544</v>
      </c>
      <c r="C600" s="7">
        <v>0.45833333333333331</v>
      </c>
      <c r="D600" s="6">
        <v>44544</v>
      </c>
      <c r="E600" s="7">
        <v>0.5</v>
      </c>
      <c r="F600" s="5"/>
      <c r="G600" s="5"/>
      <c r="H600" s="5"/>
    </row>
    <row r="601" spans="1:8" ht="15">
      <c r="A601" s="5" t="s">
        <v>969</v>
      </c>
      <c r="B601" s="6">
        <v>44544</v>
      </c>
      <c r="C601" s="7">
        <v>0.72916666666666663</v>
      </c>
      <c r="D601" s="6">
        <v>44544</v>
      </c>
      <c r="E601" s="7">
        <v>0.77083333333333337</v>
      </c>
      <c r="F601" s="5" t="s">
        <v>53</v>
      </c>
      <c r="G601" s="5" t="s">
        <v>1955</v>
      </c>
      <c r="H601" s="5" t="s">
        <v>970</v>
      </c>
    </row>
    <row r="602" spans="1:8" ht="15">
      <c r="A602" s="5" t="s">
        <v>1040</v>
      </c>
      <c r="B602" s="6">
        <v>44544</v>
      </c>
      <c r="C602" s="7">
        <v>0.77083333333333337</v>
      </c>
      <c r="D602" s="6">
        <v>44544</v>
      </c>
      <c r="E602" s="7">
        <v>0.8125</v>
      </c>
      <c r="F602" s="5" t="s">
        <v>17</v>
      </c>
      <c r="G602" s="5" t="s">
        <v>1956</v>
      </c>
      <c r="H602" s="5"/>
    </row>
    <row r="603" spans="1:8" ht="15">
      <c r="A603" s="5" t="s">
        <v>1042</v>
      </c>
      <c r="B603" s="6">
        <v>44544</v>
      </c>
      <c r="C603" s="7">
        <v>0.64583333333333337</v>
      </c>
      <c r="D603" s="6">
        <v>44544</v>
      </c>
      <c r="E603" s="7">
        <v>0.66666666666666663</v>
      </c>
      <c r="F603" s="5" t="s">
        <v>1043</v>
      </c>
      <c r="G603" s="5" t="s">
        <v>1044</v>
      </c>
      <c r="H603" s="5" t="s">
        <v>1045</v>
      </c>
    </row>
    <row r="604" spans="1:8" ht="15">
      <c r="A604" s="5" t="s">
        <v>841</v>
      </c>
      <c r="B604" s="6">
        <v>44544</v>
      </c>
      <c r="C604" s="7">
        <v>0.75</v>
      </c>
      <c r="D604" s="6">
        <v>44544</v>
      </c>
      <c r="E604" s="7">
        <v>0.77083333333333337</v>
      </c>
      <c r="F604" s="5" t="s">
        <v>17</v>
      </c>
      <c r="G604" s="5" t="s">
        <v>1811</v>
      </c>
      <c r="H604" s="5"/>
    </row>
    <row r="605" spans="1:8" ht="15">
      <c r="A605" s="5" t="s">
        <v>457</v>
      </c>
      <c r="B605" s="6">
        <v>44544</v>
      </c>
      <c r="C605" s="7">
        <v>0.66666666666666663</v>
      </c>
      <c r="D605" s="6">
        <v>44544</v>
      </c>
      <c r="E605" s="7">
        <v>0.75</v>
      </c>
      <c r="F605" s="5" t="s">
        <v>17</v>
      </c>
      <c r="G605" s="5" t="s">
        <v>1785</v>
      </c>
      <c r="H605" s="5"/>
    </row>
    <row r="606" spans="1:8" ht="15">
      <c r="A606" s="5" t="s">
        <v>1582</v>
      </c>
      <c r="B606" s="6">
        <v>44544</v>
      </c>
      <c r="C606" s="7">
        <v>0.375</v>
      </c>
      <c r="D606" s="6">
        <v>44544</v>
      </c>
      <c r="E606" s="7">
        <v>0.41666666666666669</v>
      </c>
      <c r="F606" s="5"/>
      <c r="G606" s="5"/>
      <c r="H606" s="5" t="s">
        <v>1583</v>
      </c>
    </row>
    <row r="607" spans="1:8" ht="15">
      <c r="A607" s="5" t="s">
        <v>1635</v>
      </c>
      <c r="B607" s="6">
        <v>44544</v>
      </c>
      <c r="C607" s="7">
        <v>0.3125</v>
      </c>
      <c r="D607" s="6">
        <v>44544</v>
      </c>
      <c r="E607" s="7">
        <v>0.33333333333333331</v>
      </c>
      <c r="F607" s="5" t="s">
        <v>18</v>
      </c>
      <c r="G607" s="5" t="s">
        <v>1636</v>
      </c>
      <c r="H607" s="5" t="s">
        <v>43</v>
      </c>
    </row>
    <row r="608" spans="1:8" ht="15">
      <c r="A608" s="5" t="s">
        <v>1695</v>
      </c>
      <c r="B608" s="6">
        <v>44544</v>
      </c>
      <c r="C608" s="7">
        <v>0.66666666666666663</v>
      </c>
      <c r="D608" s="6">
        <v>44544</v>
      </c>
      <c r="E608" s="7">
        <v>0.75</v>
      </c>
      <c r="F608" s="5"/>
      <c r="G608" s="5"/>
      <c r="H608" s="5"/>
    </row>
    <row r="609" spans="1:8" ht="15">
      <c r="A609" s="5" t="s">
        <v>1697</v>
      </c>
      <c r="B609" s="6">
        <v>44544</v>
      </c>
      <c r="C609" s="7">
        <v>0.29166666666666669</v>
      </c>
      <c r="D609" s="6">
        <v>44544</v>
      </c>
      <c r="E609" s="7">
        <v>0.3125</v>
      </c>
      <c r="F609" s="5"/>
      <c r="G609" s="5"/>
      <c r="H609" s="5"/>
    </row>
    <row r="610" spans="1:8" ht="15">
      <c r="A610" s="5" t="s">
        <v>1710</v>
      </c>
      <c r="B610" s="6">
        <v>44544</v>
      </c>
      <c r="C610" s="7">
        <v>0</v>
      </c>
      <c r="D610" s="6">
        <v>44545</v>
      </c>
      <c r="E610" s="7">
        <v>0</v>
      </c>
      <c r="F610" s="5"/>
      <c r="G610" s="5"/>
      <c r="H610" s="5" t="s">
        <v>1700</v>
      </c>
    </row>
    <row r="611" spans="1:8" ht="15">
      <c r="A611" s="5" t="s">
        <v>925</v>
      </c>
      <c r="B611" s="6">
        <v>44545</v>
      </c>
      <c r="C611" s="7">
        <v>0.75</v>
      </c>
      <c r="D611" s="6">
        <v>44545</v>
      </c>
      <c r="E611" s="7">
        <v>0.77083333333333337</v>
      </c>
      <c r="F611" s="5" t="s">
        <v>18</v>
      </c>
      <c r="G611" s="5" t="s">
        <v>1957</v>
      </c>
      <c r="H611" s="5" t="s">
        <v>43</v>
      </c>
    </row>
    <row r="612" spans="1:8" ht="15">
      <c r="A612" s="5" t="s">
        <v>928</v>
      </c>
      <c r="B612" s="6">
        <v>44545</v>
      </c>
      <c r="C612" s="7">
        <v>0.625</v>
      </c>
      <c r="D612" s="6">
        <v>44545</v>
      </c>
      <c r="E612" s="7">
        <v>0.64583333333333337</v>
      </c>
      <c r="F612" s="5" t="s">
        <v>17</v>
      </c>
      <c r="G612" s="5" t="s">
        <v>1958</v>
      </c>
      <c r="H612" s="5"/>
    </row>
    <row r="613" spans="1:8" ht="15">
      <c r="A613" s="5" t="s">
        <v>930</v>
      </c>
      <c r="B613" s="6">
        <v>44545</v>
      </c>
      <c r="C613" s="7">
        <v>0.47916666666666669</v>
      </c>
      <c r="D613" s="6">
        <v>44545</v>
      </c>
      <c r="E613" s="7">
        <v>0.5</v>
      </c>
      <c r="F613" s="5" t="s">
        <v>613</v>
      </c>
      <c r="G613" s="5" t="s">
        <v>931</v>
      </c>
      <c r="H613" s="5" t="s">
        <v>932</v>
      </c>
    </row>
    <row r="614" spans="1:8" ht="15">
      <c r="A614" s="5" t="s">
        <v>939</v>
      </c>
      <c r="B614" s="6">
        <v>44545</v>
      </c>
      <c r="C614" s="7">
        <v>0.375</v>
      </c>
      <c r="D614" s="6">
        <v>44545</v>
      </c>
      <c r="E614" s="7">
        <v>0.39583333333333331</v>
      </c>
      <c r="F614" s="5" t="s">
        <v>613</v>
      </c>
      <c r="G614" s="5" t="s">
        <v>940</v>
      </c>
      <c r="H614" s="5" t="s">
        <v>710</v>
      </c>
    </row>
    <row r="615" spans="1:8" ht="15">
      <c r="A615" s="5" t="s">
        <v>941</v>
      </c>
      <c r="B615" s="6">
        <v>44545</v>
      </c>
      <c r="C615" s="7">
        <v>0.75</v>
      </c>
      <c r="D615" s="6">
        <v>44545</v>
      </c>
      <c r="E615" s="7">
        <v>0.77083333333333337</v>
      </c>
      <c r="F615" s="5"/>
      <c r="G615" s="5"/>
      <c r="H615" s="5"/>
    </row>
    <row r="616" spans="1:8" ht="15">
      <c r="A616" s="5" t="s">
        <v>942</v>
      </c>
      <c r="B616" s="6">
        <v>44545</v>
      </c>
      <c r="C616" s="7">
        <v>0.64583333333333337</v>
      </c>
      <c r="D616" s="6">
        <v>44545</v>
      </c>
      <c r="E616" s="7">
        <v>0.66666666666666663</v>
      </c>
      <c r="F616" s="5" t="s">
        <v>17</v>
      </c>
      <c r="G616" s="5" t="s">
        <v>1959</v>
      </c>
      <c r="H616" s="5"/>
    </row>
    <row r="617" spans="1:8" ht="15">
      <c r="A617" s="5" t="s">
        <v>943</v>
      </c>
      <c r="B617" s="6">
        <v>44545</v>
      </c>
      <c r="C617" s="7">
        <v>0.4375</v>
      </c>
      <c r="D617" s="6">
        <v>44545</v>
      </c>
      <c r="E617" s="7">
        <v>0.47916666666666669</v>
      </c>
      <c r="F617" s="5"/>
      <c r="G617" s="5"/>
      <c r="H617" s="5"/>
    </row>
    <row r="618" spans="1:8" ht="15">
      <c r="A618" s="5" t="s">
        <v>947</v>
      </c>
      <c r="B618" s="6">
        <v>44545</v>
      </c>
      <c r="C618" s="7">
        <v>0.41666666666666669</v>
      </c>
      <c r="D618" s="6">
        <v>44545</v>
      </c>
      <c r="E618" s="7">
        <v>0.625</v>
      </c>
      <c r="F618" s="5"/>
      <c r="G618" s="5"/>
      <c r="H618" s="5"/>
    </row>
    <row r="619" spans="1:8" ht="15">
      <c r="A619" s="5" t="s">
        <v>948</v>
      </c>
      <c r="B619" s="6">
        <v>44545</v>
      </c>
      <c r="C619" s="7">
        <v>0.5625</v>
      </c>
      <c r="D619" s="6">
        <v>44545</v>
      </c>
      <c r="E619" s="7">
        <v>0.59375</v>
      </c>
      <c r="F619" s="5" t="s">
        <v>9</v>
      </c>
      <c r="G619" s="5" t="s">
        <v>949</v>
      </c>
      <c r="H619" s="5" t="s">
        <v>14</v>
      </c>
    </row>
    <row r="620" spans="1:8" ht="15">
      <c r="A620" s="5" t="s">
        <v>1844</v>
      </c>
      <c r="B620" s="6">
        <v>44545</v>
      </c>
      <c r="C620" s="7">
        <v>0.33333333333333331</v>
      </c>
      <c r="D620" s="6">
        <v>44545</v>
      </c>
      <c r="E620" s="7">
        <v>0.375</v>
      </c>
      <c r="F620" s="5" t="s">
        <v>1716</v>
      </c>
      <c r="G620" s="5" t="s">
        <v>1790</v>
      </c>
      <c r="H620" s="5" t="s">
        <v>963</v>
      </c>
    </row>
    <row r="621" spans="1:8" ht="15">
      <c r="A621" s="5" t="s">
        <v>964</v>
      </c>
      <c r="B621" s="6">
        <v>44545</v>
      </c>
      <c r="C621" s="7">
        <v>0.74652777777777779</v>
      </c>
      <c r="D621" s="6">
        <v>44545</v>
      </c>
      <c r="E621" s="7">
        <v>0.77083333333333337</v>
      </c>
      <c r="F621" s="5"/>
      <c r="G621" s="5"/>
      <c r="H621" s="5"/>
    </row>
    <row r="622" spans="1:8" ht="15">
      <c r="A622" s="5" t="s">
        <v>1051</v>
      </c>
      <c r="B622" s="6">
        <v>44545</v>
      </c>
      <c r="C622" s="7">
        <v>0.45833333333333331</v>
      </c>
      <c r="D622" s="6">
        <v>44545</v>
      </c>
      <c r="E622" s="7">
        <v>0.5</v>
      </c>
      <c r="F622" s="5" t="s">
        <v>271</v>
      </c>
      <c r="G622" s="5" t="s">
        <v>1787</v>
      </c>
      <c r="H622" s="5" t="s">
        <v>1050</v>
      </c>
    </row>
    <row r="623" spans="1:8" ht="15">
      <c r="A623" s="5" t="s">
        <v>841</v>
      </c>
      <c r="B623" s="6">
        <v>44545</v>
      </c>
      <c r="C623" s="7">
        <v>0.66666666666666663</v>
      </c>
      <c r="D623" s="6">
        <v>44545</v>
      </c>
      <c r="E623" s="7">
        <v>0.6875</v>
      </c>
      <c r="F623" s="5" t="s">
        <v>17</v>
      </c>
      <c r="G623" s="5" t="s">
        <v>1811</v>
      </c>
      <c r="H623" s="5"/>
    </row>
    <row r="624" spans="1:8" ht="15">
      <c r="A624" s="5" t="s">
        <v>1250</v>
      </c>
      <c r="B624" s="6">
        <v>44545</v>
      </c>
      <c r="C624" s="7">
        <v>0.39583333333333331</v>
      </c>
      <c r="D624" s="6">
        <v>44545</v>
      </c>
      <c r="E624" s="7">
        <v>0.5</v>
      </c>
      <c r="F624" s="5"/>
      <c r="G624" s="5"/>
      <c r="H624" s="5"/>
    </row>
    <row r="625" spans="1:8" ht="15">
      <c r="A625" s="5" t="s">
        <v>1508</v>
      </c>
      <c r="B625" s="6">
        <v>44545</v>
      </c>
      <c r="C625" s="7">
        <v>0.375</v>
      </c>
      <c r="D625" s="6">
        <v>44545</v>
      </c>
      <c r="E625" s="7">
        <v>0.39583333333333331</v>
      </c>
      <c r="F625" s="5" t="s">
        <v>18</v>
      </c>
      <c r="G625" s="5" t="s">
        <v>1509</v>
      </c>
      <c r="H625" s="5" t="s">
        <v>149</v>
      </c>
    </row>
    <row r="626" spans="1:8" ht="15">
      <c r="A626" s="5" t="s">
        <v>1635</v>
      </c>
      <c r="B626" s="6">
        <v>44545</v>
      </c>
      <c r="C626" s="7">
        <v>0.3125</v>
      </c>
      <c r="D626" s="6">
        <v>44545</v>
      </c>
      <c r="E626" s="7">
        <v>0.33333333333333331</v>
      </c>
      <c r="F626" s="5" t="s">
        <v>18</v>
      </c>
      <c r="G626" s="5" t="s">
        <v>1636</v>
      </c>
      <c r="H626" s="5" t="s">
        <v>43</v>
      </c>
    </row>
    <row r="627" spans="1:8" ht="15">
      <c r="A627" s="5" t="s">
        <v>1665</v>
      </c>
      <c r="B627" s="6">
        <v>44545</v>
      </c>
      <c r="C627" s="7">
        <v>0.33333333333333331</v>
      </c>
      <c r="D627" s="6">
        <v>44545</v>
      </c>
      <c r="E627" s="7">
        <v>0.375</v>
      </c>
      <c r="F627" s="5" t="s">
        <v>9</v>
      </c>
      <c r="G627" s="5" t="s">
        <v>1737</v>
      </c>
      <c r="H627" s="5" t="s">
        <v>10</v>
      </c>
    </row>
    <row r="628" spans="1:8" ht="15">
      <c r="A628" s="5" t="s">
        <v>8</v>
      </c>
      <c r="B628" s="6">
        <v>44546</v>
      </c>
      <c r="C628" s="7">
        <v>0.41666666666666669</v>
      </c>
      <c r="D628" s="6">
        <v>44546</v>
      </c>
      <c r="E628" s="7">
        <v>0.44791666666666669</v>
      </c>
      <c r="F628" s="5" t="s">
        <v>9</v>
      </c>
      <c r="G628" s="8" t="s">
        <v>1723</v>
      </c>
      <c r="H628" s="5" t="s">
        <v>10</v>
      </c>
    </row>
    <row r="629" spans="1:8" ht="15">
      <c r="A629" s="5" t="s">
        <v>894</v>
      </c>
      <c r="B629" s="6">
        <v>44546</v>
      </c>
      <c r="C629" s="7">
        <v>0.8125</v>
      </c>
      <c r="D629" s="6">
        <v>44546</v>
      </c>
      <c r="E629" s="7">
        <v>0.85416666666666663</v>
      </c>
      <c r="F629" s="5" t="s">
        <v>17</v>
      </c>
      <c r="G629" s="5" t="s">
        <v>1960</v>
      </c>
      <c r="H629" s="5"/>
    </row>
    <row r="630" spans="1:8" ht="15">
      <c r="A630" s="5" t="s">
        <v>901</v>
      </c>
      <c r="B630" s="6">
        <v>44546</v>
      </c>
      <c r="C630" s="7">
        <v>0.76041666666666663</v>
      </c>
      <c r="D630" s="6">
        <v>44546</v>
      </c>
      <c r="E630" s="7">
        <v>0.78125</v>
      </c>
      <c r="F630" s="5" t="s">
        <v>18</v>
      </c>
      <c r="G630" s="5" t="s">
        <v>902</v>
      </c>
      <c r="H630" s="5" t="s">
        <v>149</v>
      </c>
    </row>
    <row r="631" spans="1:8" ht="15">
      <c r="A631" s="5" t="s">
        <v>910</v>
      </c>
      <c r="B631" s="6">
        <v>44546</v>
      </c>
      <c r="C631" s="7">
        <v>0.625</v>
      </c>
      <c r="D631" s="6">
        <v>44546</v>
      </c>
      <c r="E631" s="7">
        <v>0.64583333333333337</v>
      </c>
      <c r="F631" s="5" t="s">
        <v>17</v>
      </c>
      <c r="G631" s="5" t="s">
        <v>1961</v>
      </c>
      <c r="H631" s="5"/>
    </row>
    <row r="632" spans="1:8" ht="15">
      <c r="A632" s="5" t="s">
        <v>253</v>
      </c>
      <c r="B632" s="6">
        <v>44546</v>
      </c>
      <c r="C632" s="7">
        <v>0.54166666666666663</v>
      </c>
      <c r="D632" s="6">
        <v>44546</v>
      </c>
      <c r="E632" s="7">
        <v>0.625</v>
      </c>
      <c r="F632" s="5" t="s">
        <v>53</v>
      </c>
      <c r="G632" s="5" t="s">
        <v>911</v>
      </c>
      <c r="H632" s="5" t="s">
        <v>85</v>
      </c>
    </row>
    <row r="633" spans="1:8" ht="15">
      <c r="A633" s="5" t="s">
        <v>921</v>
      </c>
      <c r="B633" s="6">
        <v>44546</v>
      </c>
      <c r="C633" s="7">
        <v>0.29166666666666669</v>
      </c>
      <c r="D633" s="6">
        <v>44546</v>
      </c>
      <c r="E633" s="7">
        <v>0.3125</v>
      </c>
      <c r="F633" s="5" t="s">
        <v>18</v>
      </c>
      <c r="G633" s="5" t="s">
        <v>1962</v>
      </c>
      <c r="H633" s="5" t="s">
        <v>85</v>
      </c>
    </row>
    <row r="634" spans="1:8" ht="15">
      <c r="A634" s="5" t="s">
        <v>929</v>
      </c>
      <c r="B634" s="6">
        <v>44546</v>
      </c>
      <c r="C634" s="7">
        <v>0.66666666666666663</v>
      </c>
      <c r="D634" s="6">
        <v>44546</v>
      </c>
      <c r="E634" s="7">
        <v>0.6875</v>
      </c>
      <c r="F634" s="5" t="s">
        <v>17</v>
      </c>
      <c r="G634" s="5" t="s">
        <v>66</v>
      </c>
      <c r="H634" s="5"/>
    </row>
    <row r="635" spans="1:8" ht="15">
      <c r="A635" s="5" t="s">
        <v>934</v>
      </c>
      <c r="B635" s="6">
        <v>44546</v>
      </c>
      <c r="C635" s="7">
        <v>0.625</v>
      </c>
      <c r="D635" s="6">
        <v>44546</v>
      </c>
      <c r="E635" s="7">
        <v>0.66666666666666663</v>
      </c>
      <c r="F635" s="5" t="s">
        <v>18</v>
      </c>
      <c r="G635" s="5" t="s">
        <v>935</v>
      </c>
      <c r="H635" s="5" t="s">
        <v>936</v>
      </c>
    </row>
    <row r="636" spans="1:8" ht="15">
      <c r="A636" s="5" t="s">
        <v>937</v>
      </c>
      <c r="B636" s="6">
        <v>44546</v>
      </c>
      <c r="C636" s="7">
        <v>0</v>
      </c>
      <c r="D636" s="6">
        <v>44547</v>
      </c>
      <c r="E636" s="7">
        <v>0</v>
      </c>
      <c r="F636" s="5"/>
      <c r="G636" s="5"/>
      <c r="H636" s="5"/>
    </row>
    <row r="637" spans="1:8" ht="15">
      <c r="A637" s="5" t="s">
        <v>838</v>
      </c>
      <c r="B637" s="6">
        <v>44546</v>
      </c>
      <c r="C637" s="7">
        <v>0.45833333333333331</v>
      </c>
      <c r="D637" s="6">
        <v>44546</v>
      </c>
      <c r="E637" s="7">
        <v>0.5</v>
      </c>
      <c r="F637" s="5" t="s">
        <v>17</v>
      </c>
      <c r="G637" s="5" t="s">
        <v>1794</v>
      </c>
      <c r="H637" s="5"/>
    </row>
    <row r="638" spans="1:8" ht="15">
      <c r="A638" s="5" t="s">
        <v>1041</v>
      </c>
      <c r="B638" s="6">
        <v>44546</v>
      </c>
      <c r="C638" s="7">
        <v>0.6875</v>
      </c>
      <c r="D638" s="6">
        <v>44546</v>
      </c>
      <c r="E638" s="7">
        <v>0.70833333333333337</v>
      </c>
      <c r="F638" s="5" t="s">
        <v>17</v>
      </c>
      <c r="G638" s="5" t="s">
        <v>1716</v>
      </c>
      <c r="H638" s="5" t="s">
        <v>657</v>
      </c>
    </row>
    <row r="639" spans="1:8" ht="15">
      <c r="A639" s="5" t="s">
        <v>1057</v>
      </c>
      <c r="B639" s="6">
        <v>44546</v>
      </c>
      <c r="C639" s="7">
        <v>0.45833333333333331</v>
      </c>
      <c r="D639" s="6">
        <v>44546</v>
      </c>
      <c r="E639" s="7">
        <v>0.5</v>
      </c>
      <c r="F639" s="5" t="s">
        <v>271</v>
      </c>
      <c r="G639" s="5" t="s">
        <v>1787</v>
      </c>
      <c r="H639" s="5" t="s">
        <v>1050</v>
      </c>
    </row>
    <row r="640" spans="1:8" ht="15">
      <c r="A640" s="5" t="e">
        <f>---מבוטל-----בחדר של שרון שיחת סיכום עם רלי</f>
        <v>#NAME?</v>
      </c>
      <c r="B640" s="6">
        <v>44546</v>
      </c>
      <c r="C640" s="7">
        <v>0.70833333333333337</v>
      </c>
      <c r="D640" s="6">
        <v>44546</v>
      </c>
      <c r="E640" s="7">
        <v>0.75</v>
      </c>
      <c r="F640" s="5" t="s">
        <v>17</v>
      </c>
      <c r="G640" s="5" t="s">
        <v>1716</v>
      </c>
      <c r="H640" s="5"/>
    </row>
    <row r="641" spans="1:8" ht="15">
      <c r="A641" s="5" t="s">
        <v>1635</v>
      </c>
      <c r="B641" s="6">
        <v>44546</v>
      </c>
      <c r="C641" s="7">
        <v>0.3125</v>
      </c>
      <c r="D641" s="6">
        <v>44546</v>
      </c>
      <c r="E641" s="7">
        <v>0.33333333333333331</v>
      </c>
      <c r="F641" s="5" t="s">
        <v>18</v>
      </c>
      <c r="G641" s="5" t="s">
        <v>1636</v>
      </c>
      <c r="H641" s="5" t="s">
        <v>43</v>
      </c>
    </row>
    <row r="642" spans="1:8" ht="15">
      <c r="A642" s="5" t="s">
        <v>1672</v>
      </c>
      <c r="B642" s="6">
        <v>44546</v>
      </c>
      <c r="C642" s="7">
        <v>0.33333333333333331</v>
      </c>
      <c r="D642" s="6">
        <v>44546</v>
      </c>
      <c r="E642" s="7">
        <v>0.375</v>
      </c>
      <c r="F642" s="5" t="s">
        <v>17</v>
      </c>
      <c r="G642" s="5" t="s">
        <v>1807</v>
      </c>
      <c r="H642" s="5"/>
    </row>
    <row r="643" spans="1:8" ht="15">
      <c r="A643" s="5" t="s">
        <v>1691</v>
      </c>
      <c r="B643" s="6">
        <v>44546</v>
      </c>
      <c r="C643" s="7">
        <v>0.54166666666666663</v>
      </c>
      <c r="D643" s="6">
        <v>44546</v>
      </c>
      <c r="E643" s="7">
        <v>0.58333333333333337</v>
      </c>
      <c r="F643" s="5" t="s">
        <v>17</v>
      </c>
      <c r="G643" s="5" t="s">
        <v>1716</v>
      </c>
      <c r="H643" s="5"/>
    </row>
    <row r="644" spans="1:8" ht="15">
      <c r="A644" s="5" t="s">
        <v>891</v>
      </c>
      <c r="B644" s="6">
        <v>44547</v>
      </c>
      <c r="C644" s="7">
        <v>0.54166666666666663</v>
      </c>
      <c r="D644" s="6">
        <v>44547</v>
      </c>
      <c r="E644" s="7">
        <v>0.58333333333333337</v>
      </c>
      <c r="F644" s="5" t="s">
        <v>53</v>
      </c>
      <c r="G644" s="5" t="s">
        <v>892</v>
      </c>
      <c r="H644" s="5"/>
    </row>
    <row r="645" spans="1:8" ht="15">
      <c r="A645" s="5" t="s">
        <v>893</v>
      </c>
      <c r="B645" s="6">
        <v>44547</v>
      </c>
      <c r="C645" s="7">
        <v>0.45833333333333331</v>
      </c>
      <c r="D645" s="6">
        <v>44547</v>
      </c>
      <c r="E645" s="7">
        <v>0.46527777777777773</v>
      </c>
      <c r="F645" s="5" t="s">
        <v>9</v>
      </c>
      <c r="G645" s="5" t="s">
        <v>817</v>
      </c>
      <c r="H645" s="5" t="s">
        <v>383</v>
      </c>
    </row>
    <row r="646" spans="1:8" ht="15">
      <c r="A646" s="5" t="s">
        <v>920</v>
      </c>
      <c r="B646" s="6">
        <v>44547</v>
      </c>
      <c r="C646" s="7">
        <v>0.29166666666666669</v>
      </c>
      <c r="D646" s="6">
        <v>44547</v>
      </c>
      <c r="E646" s="7">
        <v>0.3125</v>
      </c>
      <c r="F646" s="5" t="s">
        <v>17</v>
      </c>
      <c r="G646" s="5" t="s">
        <v>1716</v>
      </c>
      <c r="H646" s="5"/>
    </row>
    <row r="647" spans="1:8" ht="15">
      <c r="A647" s="5" t="s">
        <v>924</v>
      </c>
      <c r="B647" s="6">
        <v>44547</v>
      </c>
      <c r="C647" s="7">
        <v>0.58333333333333337</v>
      </c>
      <c r="D647" s="6">
        <v>44547</v>
      </c>
      <c r="E647" s="7">
        <v>0.625</v>
      </c>
      <c r="F647" s="5" t="s">
        <v>18</v>
      </c>
      <c r="G647" s="5" t="s">
        <v>1963</v>
      </c>
      <c r="H647" s="5" t="s">
        <v>35</v>
      </c>
    </row>
    <row r="648" spans="1:8" ht="15">
      <c r="A648" s="5" t="s">
        <v>33</v>
      </c>
      <c r="B648" s="6">
        <v>44547</v>
      </c>
      <c r="C648" s="7">
        <v>0.58333333333333337</v>
      </c>
      <c r="D648" s="6">
        <v>44547</v>
      </c>
      <c r="E648" s="7">
        <v>0.625</v>
      </c>
      <c r="F648" s="5" t="s">
        <v>34</v>
      </c>
      <c r="G648" s="5" t="s">
        <v>1716</v>
      </c>
      <c r="H648" s="5" t="s">
        <v>35</v>
      </c>
    </row>
    <row r="649" spans="1:8" ht="15">
      <c r="A649" s="5" t="s">
        <v>885</v>
      </c>
      <c r="B649" s="6">
        <v>44548</v>
      </c>
      <c r="C649" s="7">
        <v>0.65277777777777779</v>
      </c>
      <c r="D649" s="6">
        <v>44548</v>
      </c>
      <c r="E649" s="7">
        <v>0.66666666666666663</v>
      </c>
      <c r="F649" s="5" t="s">
        <v>53</v>
      </c>
      <c r="G649" s="5" t="s">
        <v>886</v>
      </c>
      <c r="H649" s="5" t="s">
        <v>85</v>
      </c>
    </row>
    <row r="650" spans="1:8" ht="15">
      <c r="A650" s="5" t="s">
        <v>887</v>
      </c>
      <c r="B650" s="6">
        <v>44548</v>
      </c>
      <c r="C650" s="7">
        <v>0.66666666666666663</v>
      </c>
      <c r="D650" s="6">
        <v>44548</v>
      </c>
      <c r="E650" s="7">
        <v>0.70833333333333337</v>
      </c>
      <c r="F650" s="5" t="s">
        <v>53</v>
      </c>
      <c r="G650" s="5" t="s">
        <v>888</v>
      </c>
      <c r="H650" s="5" t="s">
        <v>383</v>
      </c>
    </row>
    <row r="651" spans="1:8" ht="15">
      <c r="A651" s="5" t="s">
        <v>889</v>
      </c>
      <c r="B651" s="6">
        <v>44548</v>
      </c>
      <c r="C651" s="7">
        <v>0.75</v>
      </c>
      <c r="D651" s="6">
        <v>44548</v>
      </c>
      <c r="E651" s="7">
        <v>0.79166666666666663</v>
      </c>
      <c r="F651" s="5" t="s">
        <v>18</v>
      </c>
      <c r="G651" s="5" t="s">
        <v>1829</v>
      </c>
      <c r="H651" s="5" t="s">
        <v>85</v>
      </c>
    </row>
    <row r="652" spans="1:8" ht="15">
      <c r="A652" s="5" t="s">
        <v>890</v>
      </c>
      <c r="B652" s="6">
        <v>44548</v>
      </c>
      <c r="C652" s="7">
        <v>0.45833333333333331</v>
      </c>
      <c r="D652" s="6">
        <v>44548</v>
      </c>
      <c r="E652" s="7">
        <v>0.54166666666666663</v>
      </c>
      <c r="F652" s="5" t="s">
        <v>18</v>
      </c>
      <c r="G652" s="5" t="s">
        <v>1964</v>
      </c>
      <c r="H652" s="5" t="s">
        <v>85</v>
      </c>
    </row>
    <row r="653" spans="1:8" ht="15">
      <c r="A653" s="5" t="s">
        <v>919</v>
      </c>
      <c r="B653" s="6">
        <v>44548</v>
      </c>
      <c r="C653" s="7">
        <v>0.22916666666666666</v>
      </c>
      <c r="D653" s="6">
        <v>44548</v>
      </c>
      <c r="E653" s="7">
        <v>0.25</v>
      </c>
      <c r="F653" s="5" t="s">
        <v>17</v>
      </c>
      <c r="G653" s="5" t="s">
        <v>1716</v>
      </c>
      <c r="H653" s="5"/>
    </row>
    <row r="654" spans="1:8" ht="15">
      <c r="A654" s="5" t="s">
        <v>8</v>
      </c>
      <c r="B654" s="6">
        <v>44549</v>
      </c>
      <c r="C654" s="7">
        <v>0.41666666666666669</v>
      </c>
      <c r="D654" s="6">
        <v>44549</v>
      </c>
      <c r="E654" s="7">
        <v>0.44791666666666669</v>
      </c>
      <c r="F654" s="5" t="s">
        <v>9</v>
      </c>
      <c r="G654" s="8" t="s">
        <v>1723</v>
      </c>
      <c r="H654" s="5" t="s">
        <v>10</v>
      </c>
    </row>
    <row r="655" spans="1:8" ht="15">
      <c r="A655" s="5" t="s">
        <v>867</v>
      </c>
      <c r="B655" s="6">
        <v>44549</v>
      </c>
      <c r="C655" s="7">
        <v>0.79166666666666663</v>
      </c>
      <c r="D655" s="6">
        <v>44549</v>
      </c>
      <c r="E655" s="7">
        <v>0.8125</v>
      </c>
      <c r="F655" s="5" t="s">
        <v>9</v>
      </c>
      <c r="G655" s="5" t="s">
        <v>868</v>
      </c>
      <c r="H655" s="5" t="s">
        <v>14</v>
      </c>
    </row>
    <row r="656" spans="1:8" ht="15">
      <c r="A656" s="5" t="s">
        <v>869</v>
      </c>
      <c r="B656" s="6">
        <v>44549</v>
      </c>
      <c r="C656" s="7">
        <v>0.70833333333333337</v>
      </c>
      <c r="D656" s="6">
        <v>44549</v>
      </c>
      <c r="E656" s="7">
        <v>0.72916666666666663</v>
      </c>
      <c r="F656" s="5" t="s">
        <v>18</v>
      </c>
      <c r="G656" s="5" t="s">
        <v>870</v>
      </c>
      <c r="H656" s="5" t="s">
        <v>43</v>
      </c>
    </row>
    <row r="657" spans="1:8" ht="15">
      <c r="A657" s="5" t="s">
        <v>877</v>
      </c>
      <c r="B657" s="6">
        <v>44549</v>
      </c>
      <c r="C657" s="7">
        <v>0.40625</v>
      </c>
      <c r="D657" s="6">
        <v>44549</v>
      </c>
      <c r="E657" s="7">
        <v>0.45833333333333331</v>
      </c>
      <c r="F657" s="5"/>
      <c r="G657" s="5"/>
      <c r="H657" s="5"/>
    </row>
    <row r="658" spans="1:8" ht="15">
      <c r="A658" s="5" t="s">
        <v>880</v>
      </c>
      <c r="B658" s="6">
        <v>44549</v>
      </c>
      <c r="C658" s="7">
        <v>0.72916666666666663</v>
      </c>
      <c r="D658" s="6">
        <v>44549</v>
      </c>
      <c r="E658" s="7">
        <v>0.91666666666666663</v>
      </c>
      <c r="F658" s="5"/>
      <c r="G658" s="5"/>
      <c r="H658" s="5"/>
    </row>
    <row r="659" spans="1:8" ht="15">
      <c r="A659" s="5" t="s">
        <v>1845</v>
      </c>
      <c r="B659" s="6">
        <v>44549</v>
      </c>
      <c r="C659" s="7">
        <v>0.35416666666666669</v>
      </c>
      <c r="D659" s="6">
        <v>44549</v>
      </c>
      <c r="E659" s="7">
        <v>0.375</v>
      </c>
      <c r="F659" s="5" t="s">
        <v>1716</v>
      </c>
      <c r="G659" s="5" t="s">
        <v>1790</v>
      </c>
      <c r="H659" s="5" t="s">
        <v>449</v>
      </c>
    </row>
    <row r="660" spans="1:8" ht="15">
      <c r="A660" s="5" t="s">
        <v>883</v>
      </c>
      <c r="B660" s="6">
        <v>44549</v>
      </c>
      <c r="C660" s="7">
        <v>0.45833333333333331</v>
      </c>
      <c r="D660" s="6">
        <v>44549</v>
      </c>
      <c r="E660" s="7">
        <v>0.625</v>
      </c>
      <c r="F660" s="5" t="s">
        <v>53</v>
      </c>
      <c r="G660" s="5" t="s">
        <v>884</v>
      </c>
      <c r="H660" s="5"/>
    </row>
    <row r="661" spans="1:8" ht="15">
      <c r="A661" s="5" t="s">
        <v>895</v>
      </c>
      <c r="B661" s="6">
        <v>44549</v>
      </c>
      <c r="C661" s="7">
        <v>0</v>
      </c>
      <c r="D661" s="6">
        <v>44550</v>
      </c>
      <c r="E661" s="7">
        <v>0</v>
      </c>
      <c r="F661" s="5" t="s">
        <v>194</v>
      </c>
      <c r="G661" s="5" t="s">
        <v>896</v>
      </c>
      <c r="H661" s="5" t="s">
        <v>897</v>
      </c>
    </row>
    <row r="662" spans="1:8" ht="15">
      <c r="A662" s="5" t="s">
        <v>944</v>
      </c>
      <c r="B662" s="6">
        <v>44549</v>
      </c>
      <c r="C662" s="7">
        <v>0.70833333333333337</v>
      </c>
      <c r="D662" s="6">
        <v>44549</v>
      </c>
      <c r="E662" s="7">
        <v>0.77083333333333337</v>
      </c>
      <c r="F662" s="5" t="s">
        <v>53</v>
      </c>
      <c r="G662" s="5" t="s">
        <v>945</v>
      </c>
      <c r="H662" s="5" t="s">
        <v>946</v>
      </c>
    </row>
    <row r="663" spans="1:8" ht="15">
      <c r="A663" s="5" t="s">
        <v>20</v>
      </c>
      <c r="B663" s="6">
        <v>44549</v>
      </c>
      <c r="C663" s="7">
        <v>0.625</v>
      </c>
      <c r="D663" s="6">
        <v>44549</v>
      </c>
      <c r="E663" s="7">
        <v>0.6875</v>
      </c>
      <c r="F663" s="5"/>
      <c r="G663" s="5"/>
      <c r="H663" s="5"/>
    </row>
    <row r="664" spans="1:8" ht="15">
      <c r="A664" s="5" t="s">
        <v>737</v>
      </c>
      <c r="B664" s="6">
        <v>44549</v>
      </c>
      <c r="C664" s="7">
        <v>0.58333333333333337</v>
      </c>
      <c r="D664" s="6">
        <v>44549</v>
      </c>
      <c r="E664" s="7">
        <v>0.625</v>
      </c>
      <c r="F664" s="5"/>
      <c r="G664" s="5"/>
      <c r="H664" s="5"/>
    </row>
    <row r="665" spans="1:8" ht="15">
      <c r="A665" s="5" t="s">
        <v>1101</v>
      </c>
      <c r="B665" s="6">
        <v>44549</v>
      </c>
      <c r="C665" s="7">
        <v>0.5</v>
      </c>
      <c r="D665" s="6">
        <v>44549</v>
      </c>
      <c r="E665" s="7">
        <v>0.52083333333333337</v>
      </c>
      <c r="F665" s="5" t="s">
        <v>17</v>
      </c>
      <c r="G665" s="5" t="s">
        <v>1811</v>
      </c>
      <c r="H665" s="5"/>
    </row>
    <row r="666" spans="1:8" ht="15">
      <c r="A666" s="5" t="s">
        <v>1228</v>
      </c>
      <c r="B666" s="6">
        <v>44549</v>
      </c>
      <c r="C666" s="7">
        <v>0.33333333333333331</v>
      </c>
      <c r="D666" s="6">
        <v>44549</v>
      </c>
      <c r="E666" s="7">
        <v>0.375</v>
      </c>
      <c r="F666" s="5" t="s">
        <v>261</v>
      </c>
      <c r="G666" s="5" t="s">
        <v>1965</v>
      </c>
      <c r="H666" s="5" t="s">
        <v>85</v>
      </c>
    </row>
    <row r="667" spans="1:8" ht="15">
      <c r="A667" s="5" t="s">
        <v>1260</v>
      </c>
      <c r="B667" s="6">
        <v>44549</v>
      </c>
      <c r="C667" s="7">
        <v>0.75</v>
      </c>
      <c r="D667" s="6">
        <v>44549</v>
      </c>
      <c r="E667" s="7">
        <v>0.79166666666666663</v>
      </c>
      <c r="F667" s="5" t="s">
        <v>18</v>
      </c>
      <c r="G667" s="5" t="s">
        <v>1966</v>
      </c>
      <c r="H667" s="5" t="s">
        <v>43</v>
      </c>
    </row>
    <row r="668" spans="1:8" ht="15">
      <c r="A668" s="5" t="s">
        <v>1567</v>
      </c>
      <c r="B668" s="6">
        <v>44549</v>
      </c>
      <c r="C668" s="7">
        <v>0.375</v>
      </c>
      <c r="D668" s="6">
        <v>44549</v>
      </c>
      <c r="E668" s="7">
        <v>0.41666666666666669</v>
      </c>
      <c r="F668" s="5" t="s">
        <v>18</v>
      </c>
      <c r="G668" s="5" t="s">
        <v>1568</v>
      </c>
      <c r="H668" s="5" t="s">
        <v>43</v>
      </c>
    </row>
    <row r="669" spans="1:8" ht="15">
      <c r="A669" s="5" t="s">
        <v>1635</v>
      </c>
      <c r="B669" s="6">
        <v>44549</v>
      </c>
      <c r="C669" s="7">
        <v>0.3125</v>
      </c>
      <c r="D669" s="6">
        <v>44549</v>
      </c>
      <c r="E669" s="7">
        <v>0.33333333333333331</v>
      </c>
      <c r="F669" s="5" t="s">
        <v>18</v>
      </c>
      <c r="G669" s="5" t="s">
        <v>1636</v>
      </c>
      <c r="H669" s="5" t="s">
        <v>43</v>
      </c>
    </row>
    <row r="670" spans="1:8" ht="15">
      <c r="A670" s="5" t="s">
        <v>1656</v>
      </c>
      <c r="B670" s="6">
        <v>44549</v>
      </c>
      <c r="C670" s="7">
        <v>0.52083333333333337</v>
      </c>
      <c r="D670" s="6">
        <v>44549</v>
      </c>
      <c r="E670" s="7">
        <v>0.58333333333333337</v>
      </c>
      <c r="F670" s="5" t="s">
        <v>18</v>
      </c>
      <c r="G670" s="5" t="s">
        <v>1657</v>
      </c>
      <c r="H670" s="5" t="s">
        <v>1658</v>
      </c>
    </row>
    <row r="671" spans="1:8" ht="15">
      <c r="A671" s="5" t="s">
        <v>11</v>
      </c>
      <c r="B671" s="6">
        <v>44550</v>
      </c>
      <c r="C671" s="7">
        <v>0.625</v>
      </c>
      <c r="D671" s="6">
        <v>44550</v>
      </c>
      <c r="E671" s="7">
        <v>0.6875</v>
      </c>
      <c r="F671" s="5" t="s">
        <v>12</v>
      </c>
      <c r="G671" s="5" t="s">
        <v>1749</v>
      </c>
      <c r="H671" s="5" t="s">
        <v>1716</v>
      </c>
    </row>
    <row r="672" spans="1:8" ht="15">
      <c r="A672" s="5" t="s">
        <v>824</v>
      </c>
      <c r="B672" s="6">
        <v>44550</v>
      </c>
      <c r="C672" s="7">
        <v>0.91666666666666663</v>
      </c>
      <c r="D672" s="6">
        <v>44550</v>
      </c>
      <c r="E672" s="7">
        <v>0.97916666666666663</v>
      </c>
      <c r="F672" s="5" t="s">
        <v>53</v>
      </c>
      <c r="G672" s="5" t="s">
        <v>825</v>
      </c>
      <c r="H672" s="5" t="s">
        <v>92</v>
      </c>
    </row>
    <row r="673" spans="1:8" ht="15">
      <c r="A673" s="5" t="s">
        <v>831</v>
      </c>
      <c r="B673" s="6">
        <v>44550</v>
      </c>
      <c r="C673" s="7">
        <v>0.91666666666666663</v>
      </c>
      <c r="D673" s="6">
        <v>44550</v>
      </c>
      <c r="E673" s="7">
        <v>0.95833333333333337</v>
      </c>
      <c r="F673" s="5" t="s">
        <v>17</v>
      </c>
      <c r="G673" s="5" t="s">
        <v>1785</v>
      </c>
      <c r="H673" s="5"/>
    </row>
    <row r="674" spans="1:8" ht="15">
      <c r="A674" s="5" t="s">
        <v>833</v>
      </c>
      <c r="B674" s="6">
        <v>44550</v>
      </c>
      <c r="C674" s="7">
        <v>0.69444444444444453</v>
      </c>
      <c r="D674" s="6">
        <v>44550</v>
      </c>
      <c r="E674" s="7">
        <v>0.70833333333333337</v>
      </c>
      <c r="F674" s="5" t="s">
        <v>613</v>
      </c>
      <c r="G674" s="5" t="s">
        <v>1967</v>
      </c>
      <c r="H674" s="5" t="s">
        <v>834</v>
      </c>
    </row>
    <row r="675" spans="1:8" ht="15">
      <c r="A675" s="5" t="s">
        <v>840</v>
      </c>
      <c r="B675" s="6">
        <v>44550</v>
      </c>
      <c r="C675" s="7">
        <v>0.60416666666666663</v>
      </c>
      <c r="D675" s="6">
        <v>44550</v>
      </c>
      <c r="E675" s="7">
        <v>0.625</v>
      </c>
      <c r="F675" s="5"/>
      <c r="G675" s="5"/>
      <c r="H675" s="5"/>
    </row>
    <row r="676" spans="1:8" ht="15">
      <c r="A676" s="5" t="s">
        <v>842</v>
      </c>
      <c r="B676" s="6">
        <v>44550</v>
      </c>
      <c r="C676" s="7">
        <v>0.64583333333333337</v>
      </c>
      <c r="D676" s="6">
        <v>44550</v>
      </c>
      <c r="E676" s="7">
        <v>0.66666666666666663</v>
      </c>
      <c r="F676" s="5" t="s">
        <v>17</v>
      </c>
      <c r="G676" s="5" t="s">
        <v>1968</v>
      </c>
      <c r="H676" s="5"/>
    </row>
    <row r="677" spans="1:8" ht="15">
      <c r="A677" s="5" t="s">
        <v>843</v>
      </c>
      <c r="B677" s="6">
        <v>44550</v>
      </c>
      <c r="C677" s="7">
        <v>0.79166666666666663</v>
      </c>
      <c r="D677" s="6">
        <v>44550</v>
      </c>
      <c r="E677" s="7">
        <v>0.85416666666666663</v>
      </c>
      <c r="F677" s="5" t="s">
        <v>53</v>
      </c>
      <c r="G677" s="5" t="s">
        <v>844</v>
      </c>
      <c r="H677" s="5" t="s">
        <v>834</v>
      </c>
    </row>
    <row r="678" spans="1:8" ht="15">
      <c r="A678" s="5" t="s">
        <v>845</v>
      </c>
      <c r="B678" s="6">
        <v>44550</v>
      </c>
      <c r="C678" s="7">
        <v>0.66666666666666663</v>
      </c>
      <c r="D678" s="6">
        <v>44550</v>
      </c>
      <c r="E678" s="7">
        <v>0.70833333333333337</v>
      </c>
      <c r="F678" s="5" t="s">
        <v>37</v>
      </c>
      <c r="G678" s="5" t="s">
        <v>846</v>
      </c>
      <c r="H678" s="5" t="s">
        <v>39</v>
      </c>
    </row>
    <row r="679" spans="1:8" ht="15">
      <c r="A679" s="5" t="s">
        <v>847</v>
      </c>
      <c r="B679" s="6">
        <v>44550</v>
      </c>
      <c r="C679" s="7">
        <v>0.58333333333333337</v>
      </c>
      <c r="D679" s="6">
        <v>44550</v>
      </c>
      <c r="E679" s="7">
        <v>0.60416666666666663</v>
      </c>
      <c r="F679" s="5" t="s">
        <v>17</v>
      </c>
      <c r="G679" s="5" t="s">
        <v>1969</v>
      </c>
      <c r="H679" s="5"/>
    </row>
    <row r="680" spans="1:8" ht="15">
      <c r="A680" s="5" t="s">
        <v>848</v>
      </c>
      <c r="B680" s="6">
        <v>44550</v>
      </c>
      <c r="C680" s="7">
        <v>0.5</v>
      </c>
      <c r="D680" s="6">
        <v>44550</v>
      </c>
      <c r="E680" s="7">
        <v>0.52083333333333337</v>
      </c>
      <c r="F680" s="5" t="s">
        <v>17</v>
      </c>
      <c r="G680" s="5" t="s">
        <v>1970</v>
      </c>
      <c r="H680" s="5"/>
    </row>
    <row r="681" spans="1:8" ht="15">
      <c r="A681" s="5" t="s">
        <v>849</v>
      </c>
      <c r="B681" s="6">
        <v>44550</v>
      </c>
      <c r="C681" s="7">
        <v>0.71875</v>
      </c>
      <c r="D681" s="6">
        <v>44550</v>
      </c>
      <c r="E681" s="7">
        <v>0.76041666666666663</v>
      </c>
      <c r="F681" s="5" t="s">
        <v>53</v>
      </c>
      <c r="G681" s="5" t="s">
        <v>850</v>
      </c>
      <c r="H681" s="5" t="s">
        <v>851</v>
      </c>
    </row>
    <row r="682" spans="1:8" ht="15">
      <c r="A682" s="5" t="s">
        <v>852</v>
      </c>
      <c r="B682" s="6">
        <v>44550</v>
      </c>
      <c r="C682" s="7">
        <v>0.54166666666666663</v>
      </c>
      <c r="D682" s="6">
        <v>44550</v>
      </c>
      <c r="E682" s="7">
        <v>0.60416666666666663</v>
      </c>
      <c r="F682" s="5" t="s">
        <v>18</v>
      </c>
      <c r="G682" s="5" t="s">
        <v>1971</v>
      </c>
      <c r="H682" s="5" t="s">
        <v>23</v>
      </c>
    </row>
    <row r="683" spans="1:8" ht="15">
      <c r="A683" s="5" t="s">
        <v>856</v>
      </c>
      <c r="B683" s="6">
        <v>44550</v>
      </c>
      <c r="C683" s="7">
        <v>0.88541666666666663</v>
      </c>
      <c r="D683" s="6">
        <v>44550</v>
      </c>
      <c r="E683" s="7">
        <v>0.92708333333333337</v>
      </c>
      <c r="F683" s="5" t="s">
        <v>18</v>
      </c>
      <c r="G683" s="5" t="s">
        <v>1972</v>
      </c>
      <c r="H683" s="5" t="s">
        <v>43</v>
      </c>
    </row>
    <row r="684" spans="1:8" ht="15">
      <c r="A684" s="5" t="s">
        <v>253</v>
      </c>
      <c r="B684" s="6">
        <v>44550</v>
      </c>
      <c r="C684" s="7">
        <v>0.34375</v>
      </c>
      <c r="D684" s="6">
        <v>44550</v>
      </c>
      <c r="E684" s="7">
        <v>0.38541666666666669</v>
      </c>
      <c r="F684" s="5" t="s">
        <v>53</v>
      </c>
      <c r="G684" s="5" t="s">
        <v>858</v>
      </c>
      <c r="H684" s="5" t="s">
        <v>85</v>
      </c>
    </row>
    <row r="685" spans="1:8" ht="15">
      <c r="A685" s="5" t="s">
        <v>873</v>
      </c>
      <c r="B685" s="6">
        <v>44550</v>
      </c>
      <c r="C685" s="7">
        <v>0.375</v>
      </c>
      <c r="D685" s="6">
        <v>44550</v>
      </c>
      <c r="E685" s="7">
        <v>0.4375</v>
      </c>
      <c r="F685" s="5" t="s">
        <v>53</v>
      </c>
      <c r="G685" s="5" t="s">
        <v>874</v>
      </c>
      <c r="H685" s="5" t="s">
        <v>875</v>
      </c>
    </row>
    <row r="686" spans="1:8" ht="15">
      <c r="A686" s="5" t="s">
        <v>879</v>
      </c>
      <c r="B686" s="6">
        <v>44550</v>
      </c>
      <c r="C686" s="7">
        <v>0.58333333333333337</v>
      </c>
      <c r="D686" s="6">
        <v>44550</v>
      </c>
      <c r="E686" s="7">
        <v>0.72916666666666663</v>
      </c>
      <c r="F686" s="5"/>
      <c r="G686" s="5"/>
      <c r="H686" s="5"/>
    </row>
    <row r="687" spans="1:8" ht="15">
      <c r="A687" s="5" t="s">
        <v>881</v>
      </c>
      <c r="B687" s="6">
        <v>44550</v>
      </c>
      <c r="C687" s="7">
        <v>0.72916666666666663</v>
      </c>
      <c r="D687" s="6">
        <v>44550</v>
      </c>
      <c r="E687" s="7">
        <v>0.77083333333333337</v>
      </c>
      <c r="F687" s="5" t="s">
        <v>17</v>
      </c>
      <c r="G687" s="5" t="s">
        <v>1716</v>
      </c>
      <c r="H687" s="5"/>
    </row>
    <row r="688" spans="1:8" ht="15">
      <c r="A688" s="5" t="s">
        <v>880</v>
      </c>
      <c r="B688" s="6">
        <v>44550</v>
      </c>
      <c r="C688" s="7">
        <v>0.72916666666666663</v>
      </c>
      <c r="D688" s="6">
        <v>44550</v>
      </c>
      <c r="E688" s="7">
        <v>0.9375</v>
      </c>
      <c r="F688" s="5"/>
      <c r="G688" s="5"/>
      <c r="H688" s="5"/>
    </row>
    <row r="689" spans="1:8" ht="15">
      <c r="A689" s="5" t="s">
        <v>1079</v>
      </c>
      <c r="B689" s="6">
        <v>44550</v>
      </c>
      <c r="C689" s="7">
        <v>0.5</v>
      </c>
      <c r="D689" s="6">
        <v>44550</v>
      </c>
      <c r="E689" s="7">
        <v>0.58333333333333337</v>
      </c>
      <c r="F689" s="5"/>
      <c r="G689" s="5"/>
      <c r="H689" s="5"/>
    </row>
    <row r="690" spans="1:8" ht="15">
      <c r="A690" s="5" t="s">
        <v>1328</v>
      </c>
      <c r="B690" s="6">
        <v>44550</v>
      </c>
      <c r="C690" s="7">
        <v>0.44791666666666669</v>
      </c>
      <c r="D690" s="6">
        <v>44550</v>
      </c>
      <c r="E690" s="7">
        <v>0.5</v>
      </c>
      <c r="F690" s="5" t="s">
        <v>53</v>
      </c>
      <c r="G690" s="5" t="s">
        <v>1329</v>
      </c>
      <c r="H690" s="5" t="s">
        <v>1330</v>
      </c>
    </row>
    <row r="691" spans="1:8" ht="15">
      <c r="A691" s="5" t="s">
        <v>1433</v>
      </c>
      <c r="B691" s="6">
        <v>44550</v>
      </c>
      <c r="C691" s="7">
        <v>0.375</v>
      </c>
      <c r="D691" s="6">
        <v>44550</v>
      </c>
      <c r="E691" s="7">
        <v>0.39583333333333331</v>
      </c>
      <c r="F691" s="5" t="s">
        <v>173</v>
      </c>
      <c r="G691" s="5" t="s">
        <v>1434</v>
      </c>
      <c r="H691" s="5" t="s">
        <v>653</v>
      </c>
    </row>
    <row r="692" spans="1:8" ht="15">
      <c r="A692" s="5" t="s">
        <v>1525</v>
      </c>
      <c r="B692" s="6">
        <v>44550</v>
      </c>
      <c r="C692" s="7">
        <v>0.625</v>
      </c>
      <c r="D692" s="6">
        <v>44550</v>
      </c>
      <c r="E692" s="7">
        <v>0.65277777777777779</v>
      </c>
      <c r="F692" s="5" t="s">
        <v>1526</v>
      </c>
      <c r="G692" s="5" t="s">
        <v>1973</v>
      </c>
      <c r="H692" s="5" t="s">
        <v>1527</v>
      </c>
    </row>
    <row r="693" spans="1:8" ht="15">
      <c r="A693" s="5" t="s">
        <v>1635</v>
      </c>
      <c r="B693" s="6">
        <v>44550</v>
      </c>
      <c r="C693" s="7">
        <v>0.3125</v>
      </c>
      <c r="D693" s="6">
        <v>44550</v>
      </c>
      <c r="E693" s="7">
        <v>0.33333333333333331</v>
      </c>
      <c r="F693" s="5" t="s">
        <v>18</v>
      </c>
      <c r="G693" s="5" t="s">
        <v>1636</v>
      </c>
      <c r="H693" s="5" t="s">
        <v>43</v>
      </c>
    </row>
    <row r="694" spans="1:8" ht="15">
      <c r="A694" s="5" t="s">
        <v>1664</v>
      </c>
      <c r="B694" s="6">
        <v>44550</v>
      </c>
      <c r="C694" s="7">
        <v>0.65625</v>
      </c>
      <c r="D694" s="6">
        <v>44550</v>
      </c>
      <c r="E694" s="7">
        <v>0.67708333333333337</v>
      </c>
      <c r="F694" s="5" t="s">
        <v>9</v>
      </c>
      <c r="G694" s="5" t="s">
        <v>1722</v>
      </c>
      <c r="H694" s="5" t="s">
        <v>10</v>
      </c>
    </row>
    <row r="695" spans="1:8" ht="15">
      <c r="A695" s="5" t="s">
        <v>1697</v>
      </c>
      <c r="B695" s="6">
        <v>44550</v>
      </c>
      <c r="C695" s="7">
        <v>0.29166666666666669</v>
      </c>
      <c r="D695" s="6">
        <v>44550</v>
      </c>
      <c r="E695" s="7">
        <v>0.3125</v>
      </c>
      <c r="F695" s="5"/>
      <c r="G695" s="5"/>
      <c r="H695" s="5"/>
    </row>
    <row r="696" spans="1:8" ht="15">
      <c r="A696" s="5" t="s">
        <v>8</v>
      </c>
      <c r="B696" s="6">
        <v>44551</v>
      </c>
      <c r="C696" s="7">
        <v>0.41666666666666669</v>
      </c>
      <c r="D696" s="6">
        <v>44551</v>
      </c>
      <c r="E696" s="7">
        <v>0.44791666666666669</v>
      </c>
      <c r="F696" s="5" t="s">
        <v>9</v>
      </c>
      <c r="G696" s="8" t="s">
        <v>1723</v>
      </c>
      <c r="H696" s="5" t="s">
        <v>10</v>
      </c>
    </row>
    <row r="697" spans="1:8" ht="15">
      <c r="A697" s="5" t="s">
        <v>266</v>
      </c>
      <c r="B697" s="6">
        <v>44551</v>
      </c>
      <c r="C697" s="7">
        <v>0.75</v>
      </c>
      <c r="D697" s="6">
        <v>44551</v>
      </c>
      <c r="E697" s="7">
        <v>0.90625</v>
      </c>
      <c r="F697" s="5" t="s">
        <v>53</v>
      </c>
      <c r="G697" s="5" t="s">
        <v>806</v>
      </c>
      <c r="H697" s="5" t="s">
        <v>807</v>
      </c>
    </row>
    <row r="698" spans="1:8" ht="15">
      <c r="A698" s="5" t="s">
        <v>808</v>
      </c>
      <c r="B698" s="6">
        <v>44551</v>
      </c>
      <c r="C698" s="7">
        <v>0.60416666666666663</v>
      </c>
      <c r="D698" s="6">
        <v>44551</v>
      </c>
      <c r="E698" s="7">
        <v>0.625</v>
      </c>
      <c r="F698" s="5" t="s">
        <v>53</v>
      </c>
      <c r="G698" s="5" t="s">
        <v>809</v>
      </c>
      <c r="H698" s="5" t="s">
        <v>1716</v>
      </c>
    </row>
    <row r="699" spans="1:8" ht="15">
      <c r="A699" s="5" t="s">
        <v>810</v>
      </c>
      <c r="B699" s="6">
        <v>44551</v>
      </c>
      <c r="C699" s="7">
        <v>0.58333333333333337</v>
      </c>
      <c r="D699" s="6">
        <v>44551</v>
      </c>
      <c r="E699" s="7">
        <v>0.60416666666666663</v>
      </c>
      <c r="F699" s="5" t="s">
        <v>53</v>
      </c>
      <c r="G699" s="5" t="s">
        <v>811</v>
      </c>
      <c r="H699" s="5" t="s">
        <v>1716</v>
      </c>
    </row>
    <row r="700" spans="1:8" ht="15">
      <c r="A700" s="5" t="s">
        <v>812</v>
      </c>
      <c r="B700" s="6">
        <v>44551</v>
      </c>
      <c r="C700" s="7">
        <v>0.5</v>
      </c>
      <c r="D700" s="6">
        <v>44551</v>
      </c>
      <c r="E700" s="7">
        <v>0.50694444444444442</v>
      </c>
      <c r="F700" s="5" t="s">
        <v>18</v>
      </c>
      <c r="G700" s="5" t="s">
        <v>1974</v>
      </c>
      <c r="H700" s="5" t="s">
        <v>43</v>
      </c>
    </row>
    <row r="701" spans="1:8" ht="15">
      <c r="A701" s="5" t="s">
        <v>1846</v>
      </c>
      <c r="B701" s="6">
        <v>44551</v>
      </c>
      <c r="C701" s="7">
        <v>0.41666666666666669</v>
      </c>
      <c r="D701" s="6">
        <v>44551</v>
      </c>
      <c r="E701" s="7">
        <v>0.42708333333333331</v>
      </c>
      <c r="F701" s="5" t="s">
        <v>18</v>
      </c>
      <c r="G701" s="5" t="s">
        <v>1975</v>
      </c>
      <c r="H701" s="5"/>
    </row>
    <row r="702" spans="1:8" ht="15">
      <c r="A702" s="5" t="s">
        <v>815</v>
      </c>
      <c r="B702" s="6">
        <v>44551</v>
      </c>
      <c r="C702" s="7">
        <v>0.64583333333333337</v>
      </c>
      <c r="D702" s="6">
        <v>44551</v>
      </c>
      <c r="E702" s="7">
        <v>0.66666666666666663</v>
      </c>
      <c r="F702" s="5" t="s">
        <v>816</v>
      </c>
      <c r="G702" s="5" t="s">
        <v>817</v>
      </c>
      <c r="H702" s="5" t="s">
        <v>293</v>
      </c>
    </row>
    <row r="703" spans="1:8" ht="15">
      <c r="A703" s="5" t="s">
        <v>819</v>
      </c>
      <c r="B703" s="6">
        <v>44551</v>
      </c>
      <c r="C703" s="7">
        <v>0.45833333333333331</v>
      </c>
      <c r="D703" s="6">
        <v>44551</v>
      </c>
      <c r="E703" s="7">
        <v>0.5</v>
      </c>
      <c r="F703" s="5" t="s">
        <v>37</v>
      </c>
      <c r="G703" s="5" t="s">
        <v>820</v>
      </c>
      <c r="H703" s="5"/>
    </row>
    <row r="704" spans="1:8" ht="15">
      <c r="A704" s="5" t="s">
        <v>823</v>
      </c>
      <c r="B704" s="6">
        <v>44551</v>
      </c>
      <c r="C704" s="7">
        <v>0.45833333333333331</v>
      </c>
      <c r="D704" s="6">
        <v>44551</v>
      </c>
      <c r="E704" s="7">
        <v>0.5</v>
      </c>
      <c r="F704" s="5"/>
      <c r="G704" s="5"/>
      <c r="H704" s="5"/>
    </row>
    <row r="705" spans="1:8" ht="15">
      <c r="A705" s="5" t="s">
        <v>826</v>
      </c>
      <c r="B705" s="6">
        <v>44551</v>
      </c>
      <c r="C705" s="7">
        <v>0.6875</v>
      </c>
      <c r="D705" s="6">
        <v>44551</v>
      </c>
      <c r="E705" s="7">
        <v>0.70833333333333337</v>
      </c>
      <c r="F705" s="5" t="s">
        <v>9</v>
      </c>
      <c r="G705" s="5" t="s">
        <v>827</v>
      </c>
      <c r="H705" s="5" t="s">
        <v>828</v>
      </c>
    </row>
    <row r="706" spans="1:8" ht="15">
      <c r="A706" s="5" t="s">
        <v>829</v>
      </c>
      <c r="B706" s="6">
        <v>44551</v>
      </c>
      <c r="C706" s="7">
        <v>0.70833333333333337</v>
      </c>
      <c r="D706" s="6">
        <v>44551</v>
      </c>
      <c r="E706" s="7">
        <v>0.72916666666666663</v>
      </c>
      <c r="F706" s="5" t="s">
        <v>18</v>
      </c>
      <c r="G706" s="5" t="s">
        <v>830</v>
      </c>
      <c r="H706" s="5" t="s">
        <v>43</v>
      </c>
    </row>
    <row r="707" spans="1:8" ht="15">
      <c r="A707" s="5" t="s">
        <v>839</v>
      </c>
      <c r="B707" s="6">
        <v>44551</v>
      </c>
      <c r="C707" s="7">
        <v>0.72916666666666663</v>
      </c>
      <c r="D707" s="6">
        <v>44551</v>
      </c>
      <c r="E707" s="7">
        <v>0.75</v>
      </c>
      <c r="F707" s="5" t="s">
        <v>17</v>
      </c>
      <c r="G707" s="5" t="s">
        <v>1716</v>
      </c>
      <c r="H707" s="5"/>
    </row>
    <row r="708" spans="1:8" ht="15">
      <c r="A708" s="5" t="s">
        <v>853</v>
      </c>
      <c r="B708" s="6">
        <v>44551</v>
      </c>
      <c r="C708" s="7">
        <v>0.625</v>
      </c>
      <c r="D708" s="6">
        <v>44551</v>
      </c>
      <c r="E708" s="7">
        <v>0.64583333333333337</v>
      </c>
      <c r="F708" s="5" t="s">
        <v>854</v>
      </c>
      <c r="G708" s="5" t="s">
        <v>855</v>
      </c>
      <c r="H708" s="5"/>
    </row>
    <row r="709" spans="1:8" ht="15">
      <c r="A709" s="5" t="s">
        <v>857</v>
      </c>
      <c r="B709" s="6">
        <v>44551</v>
      </c>
      <c r="C709" s="7">
        <v>0.79166666666666663</v>
      </c>
      <c r="D709" s="6">
        <v>44551</v>
      </c>
      <c r="E709" s="7">
        <v>0.875</v>
      </c>
      <c r="F709" s="5" t="s">
        <v>70</v>
      </c>
      <c r="G709" s="5" t="s">
        <v>1781</v>
      </c>
      <c r="H709" s="5" t="s">
        <v>1716</v>
      </c>
    </row>
    <row r="710" spans="1:8" ht="15">
      <c r="A710" s="5" t="s">
        <v>878</v>
      </c>
      <c r="B710" s="6">
        <v>44551</v>
      </c>
      <c r="C710" s="7">
        <v>0.4375</v>
      </c>
      <c r="D710" s="6">
        <v>44551</v>
      </c>
      <c r="E710" s="7">
        <v>0.52083333333333337</v>
      </c>
      <c r="F710" s="5"/>
      <c r="G710" s="5"/>
      <c r="H710" s="5"/>
    </row>
    <row r="711" spans="1:8" ht="15">
      <c r="A711" s="5" t="s">
        <v>880</v>
      </c>
      <c r="B711" s="6">
        <v>44551</v>
      </c>
      <c r="C711" s="7">
        <v>0.72916666666666663</v>
      </c>
      <c r="D711" s="6">
        <v>44551</v>
      </c>
      <c r="E711" s="7">
        <v>0.95833333333333337</v>
      </c>
      <c r="F711" s="5"/>
      <c r="G711" s="5"/>
      <c r="H711" s="5"/>
    </row>
    <row r="712" spans="1:8" ht="15">
      <c r="A712" s="5" t="s">
        <v>882</v>
      </c>
      <c r="B712" s="6">
        <v>44551</v>
      </c>
      <c r="C712" s="7">
        <v>0.625</v>
      </c>
      <c r="D712" s="6">
        <v>44551</v>
      </c>
      <c r="E712" s="7">
        <v>0.64583333333333337</v>
      </c>
      <c r="F712" s="5"/>
      <c r="G712" s="5"/>
      <c r="H712" s="5"/>
    </row>
    <row r="713" spans="1:8" ht="15">
      <c r="A713" s="5" t="s">
        <v>922</v>
      </c>
      <c r="B713" s="6">
        <v>44551</v>
      </c>
      <c r="C713" s="7">
        <v>0.8125</v>
      </c>
      <c r="D713" s="6">
        <v>44551</v>
      </c>
      <c r="E713" s="7">
        <v>0.875</v>
      </c>
      <c r="F713" s="5" t="s">
        <v>816</v>
      </c>
      <c r="G713" s="5" t="s">
        <v>923</v>
      </c>
      <c r="H713" s="5" t="s">
        <v>293</v>
      </c>
    </row>
    <row r="714" spans="1:8" ht="15">
      <c r="A714" s="5" t="s">
        <v>927</v>
      </c>
      <c r="B714" s="6">
        <v>44551</v>
      </c>
      <c r="C714" s="7">
        <v>0.5</v>
      </c>
      <c r="D714" s="6">
        <v>44551</v>
      </c>
      <c r="E714" s="7">
        <v>0.58333333333333337</v>
      </c>
      <c r="F714" s="5"/>
      <c r="G714" s="5"/>
      <c r="H714" s="5"/>
    </row>
    <row r="715" spans="1:8" ht="15">
      <c r="A715" s="5" t="s">
        <v>841</v>
      </c>
      <c r="B715" s="6">
        <v>44551</v>
      </c>
      <c r="C715" s="7">
        <v>0.35416666666666669</v>
      </c>
      <c r="D715" s="6">
        <v>44551</v>
      </c>
      <c r="E715" s="7">
        <v>0.375</v>
      </c>
      <c r="F715" s="5" t="s">
        <v>17</v>
      </c>
      <c r="G715" s="5" t="s">
        <v>1811</v>
      </c>
      <c r="H715" s="5"/>
    </row>
    <row r="716" spans="1:8" ht="15">
      <c r="A716" s="5" t="s">
        <v>1057</v>
      </c>
      <c r="B716" s="6">
        <v>44551</v>
      </c>
      <c r="C716" s="7">
        <v>0.45833333333333331</v>
      </c>
      <c r="D716" s="6">
        <v>44551</v>
      </c>
      <c r="E716" s="7">
        <v>0.5</v>
      </c>
      <c r="F716" s="5" t="s">
        <v>271</v>
      </c>
      <c r="G716" s="5" t="s">
        <v>1787</v>
      </c>
      <c r="H716" s="5" t="s">
        <v>1050</v>
      </c>
    </row>
    <row r="717" spans="1:8" ht="15">
      <c r="A717" s="5" t="s">
        <v>457</v>
      </c>
      <c r="B717" s="6">
        <v>44551</v>
      </c>
      <c r="C717" s="7">
        <v>0.66666666666666663</v>
      </c>
      <c r="D717" s="6">
        <v>44551</v>
      </c>
      <c r="E717" s="7">
        <v>0.75</v>
      </c>
      <c r="F717" s="5" t="s">
        <v>17</v>
      </c>
      <c r="G717" s="5" t="s">
        <v>1785</v>
      </c>
      <c r="H717" s="5"/>
    </row>
    <row r="718" spans="1:8" ht="15">
      <c r="A718" s="5" t="s">
        <v>1199</v>
      </c>
      <c r="B718" s="6">
        <v>44551</v>
      </c>
      <c r="C718" s="7">
        <v>0.5</v>
      </c>
      <c r="D718" s="6">
        <v>44551</v>
      </c>
      <c r="E718" s="7">
        <v>0.625</v>
      </c>
      <c r="F718" s="5" t="s">
        <v>17</v>
      </c>
      <c r="G718" s="5" t="s">
        <v>1788</v>
      </c>
      <c r="H718" s="5" t="s">
        <v>1200</v>
      </c>
    </row>
    <row r="719" spans="1:8" ht="15">
      <c r="A719" s="5" t="s">
        <v>1302</v>
      </c>
      <c r="B719" s="6">
        <v>44551</v>
      </c>
      <c r="C719" s="7">
        <v>0.35416666666666669</v>
      </c>
      <c r="D719" s="6">
        <v>44551</v>
      </c>
      <c r="E719" s="7">
        <v>0.45833333333333331</v>
      </c>
      <c r="F719" s="5"/>
      <c r="G719" s="5"/>
      <c r="H719" s="5" t="s">
        <v>1303</v>
      </c>
    </row>
    <row r="720" spans="1:8" ht="15">
      <c r="A720" s="5" t="s">
        <v>457</v>
      </c>
      <c r="B720" s="6">
        <v>44551</v>
      </c>
      <c r="C720" s="7">
        <v>0.66666666666666663</v>
      </c>
      <c r="D720" s="6">
        <v>44551</v>
      </c>
      <c r="E720" s="7">
        <v>0.75</v>
      </c>
      <c r="F720" s="5" t="s">
        <v>17</v>
      </c>
      <c r="G720" s="5" t="s">
        <v>1785</v>
      </c>
      <c r="H720" s="5"/>
    </row>
    <row r="721" spans="1:8" ht="15">
      <c r="A721" s="5" t="s">
        <v>1635</v>
      </c>
      <c r="B721" s="6">
        <v>44551</v>
      </c>
      <c r="C721" s="7">
        <v>0.3125</v>
      </c>
      <c r="D721" s="6">
        <v>44551</v>
      </c>
      <c r="E721" s="7">
        <v>0.33333333333333331</v>
      </c>
      <c r="F721" s="5" t="s">
        <v>18</v>
      </c>
      <c r="G721" s="5" t="s">
        <v>1636</v>
      </c>
      <c r="H721" s="5" t="s">
        <v>43</v>
      </c>
    </row>
    <row r="722" spans="1:8" ht="15">
      <c r="A722" s="5" t="s">
        <v>1695</v>
      </c>
      <c r="B722" s="6">
        <v>44551</v>
      </c>
      <c r="C722" s="7">
        <v>0.66666666666666663</v>
      </c>
      <c r="D722" s="6">
        <v>44551</v>
      </c>
      <c r="E722" s="7">
        <v>0.75</v>
      </c>
      <c r="F722" s="5"/>
      <c r="G722" s="5"/>
      <c r="H722" s="5"/>
    </row>
    <row r="723" spans="1:8" ht="15">
      <c r="A723" s="5" t="s">
        <v>1697</v>
      </c>
      <c r="B723" s="6">
        <v>44551</v>
      </c>
      <c r="C723" s="7">
        <v>0.29166666666666669</v>
      </c>
      <c r="D723" s="6">
        <v>44551</v>
      </c>
      <c r="E723" s="7">
        <v>0.3125</v>
      </c>
      <c r="F723" s="5"/>
      <c r="G723" s="5"/>
      <c r="H723" s="5"/>
    </row>
    <row r="724" spans="1:8" ht="15">
      <c r="A724" s="5" t="s">
        <v>1847</v>
      </c>
      <c r="B724" s="6">
        <v>44552</v>
      </c>
      <c r="C724" s="7">
        <v>0.60416666666666663</v>
      </c>
      <c r="D724" s="6">
        <v>44552</v>
      </c>
      <c r="E724" s="7">
        <v>0.64583333333333337</v>
      </c>
      <c r="F724" s="5" t="s">
        <v>1716</v>
      </c>
      <c r="G724" s="5" t="s">
        <v>1790</v>
      </c>
      <c r="H724" s="5" t="s">
        <v>791</v>
      </c>
    </row>
    <row r="725" spans="1:8" ht="15">
      <c r="A725" s="5" t="s">
        <v>792</v>
      </c>
      <c r="B725" s="6">
        <v>44552</v>
      </c>
      <c r="C725" s="7">
        <v>0.57291666666666663</v>
      </c>
      <c r="D725" s="6">
        <v>44552</v>
      </c>
      <c r="E725" s="7">
        <v>0.58333333333333337</v>
      </c>
      <c r="F725" s="5" t="s">
        <v>9</v>
      </c>
      <c r="G725" s="5" t="s">
        <v>793</v>
      </c>
      <c r="H725" s="5" t="s">
        <v>14</v>
      </c>
    </row>
    <row r="726" spans="1:8" ht="15">
      <c r="A726" s="5" t="s">
        <v>799</v>
      </c>
      <c r="B726" s="6">
        <v>44552</v>
      </c>
      <c r="C726" s="7">
        <v>0.79166666666666663</v>
      </c>
      <c r="D726" s="6">
        <v>44552</v>
      </c>
      <c r="E726" s="7">
        <v>0.8125</v>
      </c>
      <c r="F726" s="5"/>
      <c r="G726" s="5"/>
      <c r="H726" s="5"/>
    </row>
    <row r="727" spans="1:8" ht="15">
      <c r="A727" s="5" t="s">
        <v>800</v>
      </c>
      <c r="B727" s="6">
        <v>44552</v>
      </c>
      <c r="C727" s="7">
        <v>0.58333333333333337</v>
      </c>
      <c r="D727" s="6">
        <v>44552</v>
      </c>
      <c r="E727" s="7">
        <v>0.60416666666666663</v>
      </c>
      <c r="F727" s="5" t="s">
        <v>17</v>
      </c>
      <c r="G727" s="5" t="s">
        <v>1716</v>
      </c>
      <c r="H727" s="5"/>
    </row>
    <row r="728" spans="1:8" ht="15">
      <c r="A728" s="5" t="s">
        <v>801</v>
      </c>
      <c r="B728" s="6">
        <v>44552</v>
      </c>
      <c r="C728" s="7">
        <v>0.33333333333333331</v>
      </c>
      <c r="D728" s="6">
        <v>44552</v>
      </c>
      <c r="E728" s="7">
        <v>0.375</v>
      </c>
      <c r="F728" s="5" t="s">
        <v>53</v>
      </c>
      <c r="G728" s="5" t="s">
        <v>802</v>
      </c>
      <c r="H728" s="5"/>
    </row>
    <row r="729" spans="1:8" ht="15">
      <c r="A729" s="5" t="s">
        <v>832</v>
      </c>
      <c r="B729" s="6">
        <v>44552</v>
      </c>
      <c r="C729" s="7">
        <v>0.8125</v>
      </c>
      <c r="D729" s="6">
        <v>44552</v>
      </c>
      <c r="E729" s="7">
        <v>0.83333333333333337</v>
      </c>
      <c r="F729" s="5" t="s">
        <v>18</v>
      </c>
      <c r="G729" s="5" t="s">
        <v>1976</v>
      </c>
      <c r="H729" s="5" t="s">
        <v>43</v>
      </c>
    </row>
    <row r="730" spans="1:8" ht="15">
      <c r="A730" s="5" t="s">
        <v>20</v>
      </c>
      <c r="B730" s="6">
        <v>44552</v>
      </c>
      <c r="C730" s="7">
        <v>0.66666666666666663</v>
      </c>
      <c r="D730" s="6">
        <v>44552</v>
      </c>
      <c r="E730" s="7">
        <v>0.75</v>
      </c>
      <c r="F730" s="5"/>
      <c r="G730" s="5"/>
      <c r="H730" s="5"/>
    </row>
    <row r="731" spans="1:8" ht="15">
      <c r="A731" s="5" t="s">
        <v>865</v>
      </c>
      <c r="B731" s="6">
        <v>44552</v>
      </c>
      <c r="C731" s="7">
        <v>0.375</v>
      </c>
      <c r="D731" s="6">
        <v>44552</v>
      </c>
      <c r="E731" s="7">
        <v>0.41666666666666669</v>
      </c>
      <c r="F731" s="5" t="s">
        <v>17</v>
      </c>
      <c r="G731" s="5" t="s">
        <v>1789</v>
      </c>
      <c r="H731" s="5"/>
    </row>
    <row r="732" spans="1:8" ht="15">
      <c r="A732" s="5" t="s">
        <v>866</v>
      </c>
      <c r="B732" s="6">
        <v>44552</v>
      </c>
      <c r="C732" s="7">
        <v>0.44791666666666669</v>
      </c>
      <c r="D732" s="6">
        <v>44552</v>
      </c>
      <c r="E732" s="7">
        <v>0.5</v>
      </c>
      <c r="F732" s="5" t="s">
        <v>9</v>
      </c>
      <c r="G732" s="5" t="s">
        <v>1977</v>
      </c>
      <c r="H732" s="5" t="s">
        <v>14</v>
      </c>
    </row>
    <row r="733" spans="1:8" ht="15">
      <c r="A733" s="5" t="s">
        <v>32</v>
      </c>
      <c r="B733" s="6">
        <v>44552</v>
      </c>
      <c r="C733" s="7">
        <v>0.5</v>
      </c>
      <c r="D733" s="6">
        <v>44552</v>
      </c>
      <c r="E733" s="7">
        <v>0.52083333333333337</v>
      </c>
      <c r="F733" s="5"/>
      <c r="G733" s="5"/>
      <c r="H733" s="5"/>
    </row>
    <row r="734" spans="1:8" ht="15">
      <c r="A734" s="5" t="s">
        <v>880</v>
      </c>
      <c r="B734" s="6">
        <v>44552</v>
      </c>
      <c r="C734" s="7">
        <v>0.70833333333333337</v>
      </c>
      <c r="D734" s="6">
        <v>44552</v>
      </c>
      <c r="E734" s="7">
        <v>0.9375</v>
      </c>
      <c r="F734" s="5"/>
      <c r="G734" s="5"/>
      <c r="H734" s="5"/>
    </row>
    <row r="735" spans="1:8" ht="15">
      <c r="A735" s="5" t="s">
        <v>32</v>
      </c>
      <c r="B735" s="6">
        <v>44552</v>
      </c>
      <c r="C735" s="7">
        <v>0.60416666666666663</v>
      </c>
      <c r="D735" s="6">
        <v>44552</v>
      </c>
      <c r="E735" s="7">
        <v>0.66666666666666663</v>
      </c>
      <c r="F735" s="5"/>
      <c r="G735" s="5"/>
      <c r="H735" s="5"/>
    </row>
    <row r="736" spans="1:8" ht="15">
      <c r="A736" s="5" t="s">
        <v>841</v>
      </c>
      <c r="B736" s="6">
        <v>44552</v>
      </c>
      <c r="C736" s="7">
        <v>0.64583333333333337</v>
      </c>
      <c r="D736" s="6">
        <v>44552</v>
      </c>
      <c r="E736" s="7">
        <v>0.66666666666666663</v>
      </c>
      <c r="F736" s="5" t="s">
        <v>17</v>
      </c>
      <c r="G736" s="5" t="s">
        <v>1811</v>
      </c>
      <c r="H736" s="5"/>
    </row>
    <row r="737" spans="1:8" ht="15">
      <c r="A737" s="5" t="s">
        <v>32</v>
      </c>
      <c r="B737" s="6">
        <v>44552</v>
      </c>
      <c r="C737" s="7">
        <v>0.54166666666666663</v>
      </c>
      <c r="D737" s="6">
        <v>44552</v>
      </c>
      <c r="E737" s="7">
        <v>0.60416666666666663</v>
      </c>
      <c r="F737" s="5"/>
      <c r="G737" s="5"/>
      <c r="H737" s="5"/>
    </row>
    <row r="738" spans="1:8" ht="15">
      <c r="A738" s="5" t="s">
        <v>1080</v>
      </c>
      <c r="B738" s="6">
        <v>44552</v>
      </c>
      <c r="C738" s="7">
        <v>0.75</v>
      </c>
      <c r="D738" s="6">
        <v>44552</v>
      </c>
      <c r="E738" s="7">
        <v>0.79166666666666663</v>
      </c>
      <c r="F738" s="5"/>
      <c r="G738" s="5"/>
      <c r="H738" s="5"/>
    </row>
    <row r="739" spans="1:8" ht="15">
      <c r="A739" s="5" t="s">
        <v>1600</v>
      </c>
      <c r="B739" s="6">
        <v>44552</v>
      </c>
      <c r="C739" s="7">
        <v>0.67708333333333337</v>
      </c>
      <c r="D739" s="6">
        <v>44552</v>
      </c>
      <c r="E739" s="7">
        <v>0.70833333333333337</v>
      </c>
      <c r="F739" s="5" t="s">
        <v>18</v>
      </c>
      <c r="G739" s="5" t="s">
        <v>1601</v>
      </c>
      <c r="H739" s="5" t="s">
        <v>149</v>
      </c>
    </row>
    <row r="740" spans="1:8" ht="15">
      <c r="A740" s="5" t="s">
        <v>1635</v>
      </c>
      <c r="B740" s="6">
        <v>44552</v>
      </c>
      <c r="C740" s="7">
        <v>0.3125</v>
      </c>
      <c r="D740" s="6">
        <v>44552</v>
      </c>
      <c r="E740" s="7">
        <v>0.33333333333333331</v>
      </c>
      <c r="F740" s="5" t="s">
        <v>18</v>
      </c>
      <c r="G740" s="5" t="s">
        <v>1636</v>
      </c>
      <c r="H740" s="5" t="s">
        <v>43</v>
      </c>
    </row>
    <row r="741" spans="1:8" ht="15">
      <c r="A741" s="5" t="s">
        <v>1667</v>
      </c>
      <c r="B741" s="6">
        <v>44552</v>
      </c>
      <c r="C741" s="7">
        <v>0.375</v>
      </c>
      <c r="D741" s="6">
        <v>44552</v>
      </c>
      <c r="E741" s="7">
        <v>0.41666666666666669</v>
      </c>
      <c r="F741" s="5" t="s">
        <v>9</v>
      </c>
      <c r="G741" s="5" t="s">
        <v>1737</v>
      </c>
      <c r="H741" s="5" t="s">
        <v>10</v>
      </c>
    </row>
    <row r="742" spans="1:8" ht="15">
      <c r="A742" s="5" t="s">
        <v>8</v>
      </c>
      <c r="B742" s="6">
        <v>44553</v>
      </c>
      <c r="C742" s="7">
        <v>0.41666666666666669</v>
      </c>
      <c r="D742" s="6">
        <v>44553</v>
      </c>
      <c r="E742" s="7">
        <v>0.44791666666666669</v>
      </c>
      <c r="F742" s="5" t="s">
        <v>9</v>
      </c>
      <c r="G742" s="8" t="s">
        <v>1723</v>
      </c>
      <c r="H742" s="5" t="s">
        <v>10</v>
      </c>
    </row>
    <row r="743" spans="1:8" ht="15">
      <c r="A743" s="5" t="s">
        <v>776</v>
      </c>
      <c r="B743" s="6">
        <v>44553</v>
      </c>
      <c r="C743" s="7">
        <v>0.83333333333333337</v>
      </c>
      <c r="D743" s="6">
        <v>44553</v>
      </c>
      <c r="E743" s="7">
        <v>0.875</v>
      </c>
      <c r="F743" s="5"/>
      <c r="G743" s="5"/>
      <c r="H743" s="5"/>
    </row>
    <row r="744" spans="1:8" ht="15">
      <c r="A744" s="5" t="s">
        <v>777</v>
      </c>
      <c r="B744" s="6">
        <v>44553</v>
      </c>
      <c r="C744" s="7">
        <v>0.58333333333333337</v>
      </c>
      <c r="D744" s="6">
        <v>44553</v>
      </c>
      <c r="E744" s="7">
        <v>0.625</v>
      </c>
      <c r="F744" s="5" t="s">
        <v>17</v>
      </c>
      <c r="G744" s="5" t="s">
        <v>1716</v>
      </c>
      <c r="H744" s="5" t="s">
        <v>778</v>
      </c>
    </row>
    <row r="745" spans="1:8" ht="15">
      <c r="A745" s="5" t="s">
        <v>779</v>
      </c>
      <c r="B745" s="6">
        <v>44553</v>
      </c>
      <c r="C745" s="7">
        <v>0.625</v>
      </c>
      <c r="D745" s="6">
        <v>44553</v>
      </c>
      <c r="E745" s="7">
        <v>0.64583333333333337</v>
      </c>
      <c r="F745" s="5" t="s">
        <v>17</v>
      </c>
      <c r="G745" s="5" t="s">
        <v>1978</v>
      </c>
      <c r="H745" s="5"/>
    </row>
    <row r="746" spans="1:8" ht="15">
      <c r="A746" s="5" t="s">
        <v>784</v>
      </c>
      <c r="B746" s="6">
        <v>44553</v>
      </c>
      <c r="C746" s="7">
        <v>0.79166666666666663</v>
      </c>
      <c r="D746" s="6">
        <v>44553</v>
      </c>
      <c r="E746" s="7">
        <v>0.83333333333333337</v>
      </c>
      <c r="F746" s="5"/>
      <c r="G746" s="5"/>
      <c r="H746" s="5"/>
    </row>
    <row r="747" spans="1:8" ht="15">
      <c r="A747" s="5" t="s">
        <v>786</v>
      </c>
      <c r="B747" s="6">
        <v>44553</v>
      </c>
      <c r="C747" s="7">
        <v>0.75</v>
      </c>
      <c r="D747" s="6">
        <v>44553</v>
      </c>
      <c r="E747" s="7">
        <v>0.77083333333333337</v>
      </c>
      <c r="F747" s="5" t="s">
        <v>613</v>
      </c>
      <c r="G747" s="5" t="s">
        <v>787</v>
      </c>
      <c r="H747" s="5" t="s">
        <v>293</v>
      </c>
    </row>
    <row r="748" spans="1:8" ht="15">
      <c r="A748" s="5" t="s">
        <v>788</v>
      </c>
      <c r="B748" s="6">
        <v>44553</v>
      </c>
      <c r="C748" s="7">
        <v>0.75</v>
      </c>
      <c r="D748" s="6">
        <v>44553</v>
      </c>
      <c r="E748" s="7">
        <v>0.79166666666666663</v>
      </c>
      <c r="F748" s="5" t="s">
        <v>789</v>
      </c>
      <c r="G748" s="5" t="s">
        <v>1979</v>
      </c>
      <c r="H748" s="5" t="s">
        <v>790</v>
      </c>
    </row>
    <row r="749" spans="1:8" ht="15">
      <c r="A749" s="5" t="s">
        <v>794</v>
      </c>
      <c r="B749" s="6">
        <v>44553</v>
      </c>
      <c r="C749" s="7">
        <v>0.45833333333333331</v>
      </c>
      <c r="D749" s="6">
        <v>44553</v>
      </c>
      <c r="E749" s="7">
        <v>0.5</v>
      </c>
      <c r="F749" s="5" t="s">
        <v>37</v>
      </c>
      <c r="G749" s="5" t="s">
        <v>795</v>
      </c>
      <c r="H749" s="5" t="s">
        <v>796</v>
      </c>
    </row>
    <row r="750" spans="1:8" ht="15">
      <c r="A750" s="5" t="s">
        <v>803</v>
      </c>
      <c r="B750" s="6">
        <v>44553</v>
      </c>
      <c r="C750" s="7">
        <v>0.33333333333333331</v>
      </c>
      <c r="D750" s="6">
        <v>44553</v>
      </c>
      <c r="E750" s="7">
        <v>0.375</v>
      </c>
      <c r="F750" s="5" t="s">
        <v>18</v>
      </c>
      <c r="G750" s="5" t="s">
        <v>804</v>
      </c>
      <c r="H750" s="5" t="s">
        <v>43</v>
      </c>
    </row>
    <row r="751" spans="1:8" ht="15">
      <c r="A751" s="5" t="s">
        <v>805</v>
      </c>
      <c r="B751" s="6">
        <v>44553</v>
      </c>
      <c r="C751" s="7">
        <v>0.5</v>
      </c>
      <c r="D751" s="6">
        <v>44553</v>
      </c>
      <c r="E751" s="7">
        <v>0.54166666666666663</v>
      </c>
      <c r="F751" s="5" t="s">
        <v>18</v>
      </c>
      <c r="G751" s="5" t="s">
        <v>1980</v>
      </c>
      <c r="H751" s="5" t="s">
        <v>240</v>
      </c>
    </row>
    <row r="752" spans="1:8" ht="15">
      <c r="A752" s="5" t="s">
        <v>838</v>
      </c>
      <c r="B752" s="6">
        <v>44553</v>
      </c>
      <c r="C752" s="7">
        <v>0.35416666666666669</v>
      </c>
      <c r="D752" s="6">
        <v>44553</v>
      </c>
      <c r="E752" s="7">
        <v>0.375</v>
      </c>
      <c r="F752" s="5" t="s">
        <v>17</v>
      </c>
      <c r="G752" s="5" t="s">
        <v>1794</v>
      </c>
      <c r="H752" s="5"/>
    </row>
    <row r="753" spans="1:8" ht="15">
      <c r="A753" s="5" t="s">
        <v>859</v>
      </c>
      <c r="B753" s="6">
        <v>44553</v>
      </c>
      <c r="C753" s="7">
        <v>0.875</v>
      </c>
      <c r="D753" s="6">
        <v>44553</v>
      </c>
      <c r="E753" s="7">
        <v>0.9375</v>
      </c>
      <c r="F753" s="5" t="s">
        <v>9</v>
      </c>
      <c r="G753" s="5" t="s">
        <v>1793</v>
      </c>
      <c r="H753" s="5" t="s">
        <v>14</v>
      </c>
    </row>
    <row r="754" spans="1:8" ht="15">
      <c r="A754" s="5" t="s">
        <v>903</v>
      </c>
      <c r="B754" s="6">
        <v>44553</v>
      </c>
      <c r="C754" s="7">
        <v>0.54166666666666663</v>
      </c>
      <c r="D754" s="6">
        <v>44553</v>
      </c>
      <c r="E754" s="7">
        <v>0.58333333333333337</v>
      </c>
      <c r="F754" s="5" t="s">
        <v>17</v>
      </c>
      <c r="G754" s="5" t="s">
        <v>1981</v>
      </c>
      <c r="H754" s="5"/>
    </row>
    <row r="755" spans="1:8" ht="15">
      <c r="A755" s="5" t="s">
        <v>1083</v>
      </c>
      <c r="B755" s="6">
        <v>44553</v>
      </c>
      <c r="C755" s="7">
        <v>0.64583333333333337</v>
      </c>
      <c r="D755" s="6">
        <v>44553</v>
      </c>
      <c r="E755" s="7">
        <v>0.70833333333333337</v>
      </c>
      <c r="F755" s="5" t="s">
        <v>37</v>
      </c>
      <c r="G755" s="5" t="s">
        <v>1084</v>
      </c>
      <c r="H755" s="5" t="s">
        <v>359</v>
      </c>
    </row>
    <row r="756" spans="1:8" ht="15">
      <c r="A756" s="5" t="s">
        <v>1277</v>
      </c>
      <c r="B756" s="6">
        <v>44553</v>
      </c>
      <c r="C756" s="7">
        <v>0.58333333333333337</v>
      </c>
      <c r="D756" s="6">
        <v>44553</v>
      </c>
      <c r="E756" s="7">
        <v>0.64583333333333337</v>
      </c>
      <c r="F756" s="5" t="s">
        <v>17</v>
      </c>
      <c r="G756" s="5" t="s">
        <v>1278</v>
      </c>
      <c r="H756" s="5" t="s">
        <v>657</v>
      </c>
    </row>
    <row r="757" spans="1:8" ht="15">
      <c r="A757" s="5" t="s">
        <v>1635</v>
      </c>
      <c r="B757" s="6">
        <v>44553</v>
      </c>
      <c r="C757" s="7">
        <v>0.3125</v>
      </c>
      <c r="D757" s="6">
        <v>44553</v>
      </c>
      <c r="E757" s="7">
        <v>0.33333333333333331</v>
      </c>
      <c r="F757" s="5" t="s">
        <v>18</v>
      </c>
      <c r="G757" s="5" t="s">
        <v>1636</v>
      </c>
      <c r="H757" s="5" t="s">
        <v>43</v>
      </c>
    </row>
    <row r="758" spans="1:8" ht="15">
      <c r="A758" s="5" t="s">
        <v>1673</v>
      </c>
      <c r="B758" s="6">
        <v>44553</v>
      </c>
      <c r="C758" s="7">
        <v>0.375</v>
      </c>
      <c r="D758" s="6">
        <v>44553</v>
      </c>
      <c r="E758" s="7">
        <v>0.41666666666666669</v>
      </c>
      <c r="F758" s="5" t="s">
        <v>17</v>
      </c>
      <c r="G758" s="5" t="s">
        <v>1807</v>
      </c>
      <c r="H758" s="5"/>
    </row>
    <row r="759" spans="1:8" ht="15">
      <c r="A759" s="5" t="s">
        <v>1691</v>
      </c>
      <c r="B759" s="6">
        <v>44553</v>
      </c>
      <c r="C759" s="7">
        <v>0.54166666666666663</v>
      </c>
      <c r="D759" s="6">
        <v>44553</v>
      </c>
      <c r="E759" s="7">
        <v>0.58333333333333337</v>
      </c>
      <c r="F759" s="5" t="s">
        <v>17</v>
      </c>
      <c r="G759" s="5" t="s">
        <v>1716</v>
      </c>
      <c r="H759" s="5"/>
    </row>
    <row r="760" spans="1:8" ht="15">
      <c r="A760" s="5" t="s">
        <v>765</v>
      </c>
      <c r="B760" s="6">
        <v>44554</v>
      </c>
      <c r="C760" s="7">
        <v>0.625</v>
      </c>
      <c r="D760" s="6">
        <v>44554</v>
      </c>
      <c r="E760" s="7">
        <v>0.66666666666666663</v>
      </c>
      <c r="F760" s="5" t="s">
        <v>18</v>
      </c>
      <c r="G760" s="5" t="s">
        <v>766</v>
      </c>
      <c r="H760" s="5" t="s">
        <v>85</v>
      </c>
    </row>
    <row r="761" spans="1:8" ht="15">
      <c r="A761" s="5" t="s">
        <v>767</v>
      </c>
      <c r="B761" s="6">
        <v>44554</v>
      </c>
      <c r="C761" s="7">
        <v>0.625</v>
      </c>
      <c r="D761" s="6">
        <v>44554</v>
      </c>
      <c r="E761" s="7">
        <v>0.66666666666666663</v>
      </c>
      <c r="F761" s="5" t="s">
        <v>613</v>
      </c>
      <c r="G761" s="5" t="s">
        <v>768</v>
      </c>
      <c r="H761" s="5" t="s">
        <v>293</v>
      </c>
    </row>
    <row r="762" spans="1:8" ht="15">
      <c r="A762" s="5" t="s">
        <v>773</v>
      </c>
      <c r="B762" s="6">
        <v>44554</v>
      </c>
      <c r="C762" s="7">
        <v>0.58333333333333337</v>
      </c>
      <c r="D762" s="6">
        <v>44554</v>
      </c>
      <c r="E762" s="7">
        <v>0.625</v>
      </c>
      <c r="F762" s="5" t="s">
        <v>18</v>
      </c>
      <c r="G762" s="5" t="s">
        <v>1982</v>
      </c>
      <c r="H762" s="5" t="s">
        <v>629</v>
      </c>
    </row>
    <row r="763" spans="1:8" ht="15">
      <c r="A763" s="5" t="s">
        <v>798</v>
      </c>
      <c r="B763" s="6">
        <v>44554</v>
      </c>
      <c r="C763" s="7">
        <v>0.27083333333333331</v>
      </c>
      <c r="D763" s="6">
        <v>44554</v>
      </c>
      <c r="E763" s="7">
        <v>0.29166666666666669</v>
      </c>
      <c r="F763" s="5" t="s">
        <v>17</v>
      </c>
      <c r="G763" s="5" t="s">
        <v>1716</v>
      </c>
      <c r="H763" s="5"/>
    </row>
    <row r="764" spans="1:8" ht="15">
      <c r="A764" s="5" t="s">
        <v>762</v>
      </c>
      <c r="B764" s="6">
        <v>44555</v>
      </c>
      <c r="C764" s="7">
        <v>0.5</v>
      </c>
      <c r="D764" s="6">
        <v>44555</v>
      </c>
      <c r="E764" s="7">
        <v>0.55208333333333337</v>
      </c>
      <c r="F764" s="5" t="s">
        <v>18</v>
      </c>
      <c r="G764" s="5" t="s">
        <v>1983</v>
      </c>
      <c r="H764" s="5" t="s">
        <v>85</v>
      </c>
    </row>
    <row r="765" spans="1:8" ht="15">
      <c r="A765" s="5" t="s">
        <v>763</v>
      </c>
      <c r="B765" s="6">
        <v>44555</v>
      </c>
      <c r="C765" s="7">
        <v>0.45833333333333331</v>
      </c>
      <c r="D765" s="6">
        <v>44555</v>
      </c>
      <c r="E765" s="7">
        <v>0.5</v>
      </c>
      <c r="F765" s="5" t="s">
        <v>18</v>
      </c>
      <c r="G765" s="5" t="s">
        <v>764</v>
      </c>
      <c r="H765" s="5" t="s">
        <v>85</v>
      </c>
    </row>
    <row r="766" spans="1:8" ht="15">
      <c r="A766" s="5" t="s">
        <v>769</v>
      </c>
      <c r="B766" s="6">
        <v>44555</v>
      </c>
      <c r="C766" s="7">
        <v>0.70833333333333337</v>
      </c>
      <c r="D766" s="6">
        <v>44555</v>
      </c>
      <c r="E766" s="7">
        <v>0.72916666666666663</v>
      </c>
      <c r="F766" s="5" t="s">
        <v>53</v>
      </c>
      <c r="G766" s="5" t="s">
        <v>770</v>
      </c>
      <c r="H766" s="5" t="s">
        <v>85</v>
      </c>
    </row>
    <row r="767" spans="1:8" ht="15">
      <c r="A767" s="5" t="s">
        <v>771</v>
      </c>
      <c r="B767" s="6">
        <v>44555</v>
      </c>
      <c r="C767" s="7">
        <v>0.77083333333333337</v>
      </c>
      <c r="D767" s="6">
        <v>44555</v>
      </c>
      <c r="E767" s="7">
        <v>0.85416666666666663</v>
      </c>
      <c r="F767" s="5" t="s">
        <v>53</v>
      </c>
      <c r="G767" s="5" t="s">
        <v>772</v>
      </c>
      <c r="H767" s="5" t="s">
        <v>383</v>
      </c>
    </row>
    <row r="768" spans="1:8" ht="15">
      <c r="A768" s="5" t="s">
        <v>797</v>
      </c>
      <c r="B768" s="6">
        <v>44555</v>
      </c>
      <c r="C768" s="7">
        <v>0.29166666666666669</v>
      </c>
      <c r="D768" s="6">
        <v>44555</v>
      </c>
      <c r="E768" s="7">
        <v>0.3125</v>
      </c>
      <c r="F768" s="5" t="s">
        <v>17</v>
      </c>
      <c r="G768" s="5" t="s">
        <v>1716</v>
      </c>
      <c r="H768" s="5"/>
    </row>
    <row r="769" spans="1:8" ht="15">
      <c r="A769" s="5" t="s">
        <v>8</v>
      </c>
      <c r="B769" s="6">
        <v>44556</v>
      </c>
      <c r="C769" s="7">
        <v>0.41666666666666669</v>
      </c>
      <c r="D769" s="6">
        <v>44556</v>
      </c>
      <c r="E769" s="7">
        <v>0.44791666666666669</v>
      </c>
      <c r="F769" s="5" t="s">
        <v>9</v>
      </c>
      <c r="G769" s="8" t="s">
        <v>1723</v>
      </c>
      <c r="H769" s="5" t="s">
        <v>10</v>
      </c>
    </row>
    <row r="770" spans="1:8" ht="15">
      <c r="A770" s="5" t="s">
        <v>1848</v>
      </c>
      <c r="B770" s="6">
        <v>44556</v>
      </c>
      <c r="C770" s="7">
        <v>0.8125</v>
      </c>
      <c r="D770" s="6">
        <v>44556</v>
      </c>
      <c r="E770" s="7">
        <v>0.83333333333333337</v>
      </c>
      <c r="F770" s="5" t="s">
        <v>1716</v>
      </c>
      <c r="G770" s="5" t="s">
        <v>1984</v>
      </c>
      <c r="H770" s="5"/>
    </row>
    <row r="771" spans="1:8" ht="15">
      <c r="A771" s="5" t="s">
        <v>1849</v>
      </c>
      <c r="B771" s="6">
        <v>44556</v>
      </c>
      <c r="C771" s="7">
        <v>0.64583333333333337</v>
      </c>
      <c r="D771" s="6">
        <v>44556</v>
      </c>
      <c r="E771" s="7">
        <v>0.6875</v>
      </c>
      <c r="F771" s="5" t="s">
        <v>1716</v>
      </c>
      <c r="G771" s="5"/>
      <c r="H771" s="5"/>
    </row>
    <row r="772" spans="1:8" ht="15">
      <c r="A772" s="5" t="s">
        <v>747</v>
      </c>
      <c r="B772" s="6">
        <v>44556</v>
      </c>
      <c r="C772" s="7">
        <v>0.83333333333333337</v>
      </c>
      <c r="D772" s="6">
        <v>44556</v>
      </c>
      <c r="E772" s="7">
        <v>0.875</v>
      </c>
      <c r="F772" s="5" t="s">
        <v>9</v>
      </c>
      <c r="G772" s="5" t="s">
        <v>1985</v>
      </c>
      <c r="H772" s="5" t="s">
        <v>14</v>
      </c>
    </row>
    <row r="773" spans="1:8" ht="15">
      <c r="A773" s="5" t="s">
        <v>748</v>
      </c>
      <c r="B773" s="6">
        <v>44556</v>
      </c>
      <c r="C773" s="7">
        <v>0.70833333333333337</v>
      </c>
      <c r="D773" s="6">
        <v>44556</v>
      </c>
      <c r="E773" s="7">
        <v>0.72916666666666663</v>
      </c>
      <c r="F773" s="5" t="s">
        <v>9</v>
      </c>
      <c r="G773" s="5" t="s">
        <v>749</v>
      </c>
      <c r="H773" s="5" t="s">
        <v>14</v>
      </c>
    </row>
    <row r="774" spans="1:8" ht="15">
      <c r="A774" s="5" t="s">
        <v>750</v>
      </c>
      <c r="B774" s="6">
        <v>44556</v>
      </c>
      <c r="C774" s="7">
        <v>0.75</v>
      </c>
      <c r="D774" s="6">
        <v>44556</v>
      </c>
      <c r="E774" s="7">
        <v>0.8125</v>
      </c>
      <c r="F774" s="5" t="s">
        <v>37</v>
      </c>
      <c r="G774" s="5" t="s">
        <v>751</v>
      </c>
      <c r="H774" s="5" t="s">
        <v>752</v>
      </c>
    </row>
    <row r="775" spans="1:8" ht="15">
      <c r="A775" s="5" t="s">
        <v>759</v>
      </c>
      <c r="B775" s="6">
        <v>44556</v>
      </c>
      <c r="C775" s="7">
        <v>0.79166666666666663</v>
      </c>
      <c r="D775" s="6">
        <v>44556</v>
      </c>
      <c r="E775" s="7">
        <v>0.8125</v>
      </c>
      <c r="F775" s="5"/>
      <c r="G775" s="5"/>
      <c r="H775" s="5"/>
    </row>
    <row r="776" spans="1:8" ht="15">
      <c r="A776" s="5" t="s">
        <v>760</v>
      </c>
      <c r="B776" s="6">
        <v>44556</v>
      </c>
      <c r="C776" s="7">
        <v>0.625</v>
      </c>
      <c r="D776" s="6">
        <v>44556</v>
      </c>
      <c r="E776" s="7">
        <v>0.64583333333333337</v>
      </c>
      <c r="F776" s="5" t="s">
        <v>17</v>
      </c>
      <c r="G776" s="5" t="s">
        <v>1986</v>
      </c>
      <c r="H776" s="5"/>
    </row>
    <row r="777" spans="1:8" ht="15">
      <c r="A777" s="5" t="s">
        <v>761</v>
      </c>
      <c r="B777" s="6">
        <v>44556</v>
      </c>
      <c r="C777" s="7">
        <v>0.52083333333333337</v>
      </c>
      <c r="D777" s="6">
        <v>44556</v>
      </c>
      <c r="E777" s="7">
        <v>0.60416666666666663</v>
      </c>
      <c r="F777" s="5" t="s">
        <v>18</v>
      </c>
      <c r="G777" s="5" t="s">
        <v>1987</v>
      </c>
      <c r="H777" s="5" t="s">
        <v>43</v>
      </c>
    </row>
    <row r="778" spans="1:8" ht="15">
      <c r="A778" s="5" t="s">
        <v>774</v>
      </c>
      <c r="B778" s="6">
        <v>44556</v>
      </c>
      <c r="C778" s="7">
        <v>0.6875</v>
      </c>
      <c r="D778" s="6">
        <v>44556</v>
      </c>
      <c r="E778" s="7">
        <v>0.70833333333333337</v>
      </c>
      <c r="F778" s="5" t="s">
        <v>18</v>
      </c>
      <c r="G778" s="5" t="s">
        <v>775</v>
      </c>
      <c r="H778" s="5" t="s">
        <v>85</v>
      </c>
    </row>
    <row r="779" spans="1:8" ht="15">
      <c r="A779" s="5" t="s">
        <v>737</v>
      </c>
      <c r="B779" s="6">
        <v>44556</v>
      </c>
      <c r="C779" s="7">
        <v>0.6875</v>
      </c>
      <c r="D779" s="6">
        <v>44556</v>
      </c>
      <c r="E779" s="7">
        <v>0.72916666666666663</v>
      </c>
      <c r="F779" s="5"/>
      <c r="G779" s="5"/>
      <c r="H779" s="5"/>
    </row>
    <row r="780" spans="1:8" ht="15">
      <c r="A780" s="5" t="s">
        <v>1850</v>
      </c>
      <c r="B780" s="6">
        <v>44556</v>
      </c>
      <c r="C780" s="7">
        <v>0.875</v>
      </c>
      <c r="D780" s="6">
        <v>44556</v>
      </c>
      <c r="E780" s="7">
        <v>0.91666666666666663</v>
      </c>
      <c r="F780" s="5" t="s">
        <v>1716</v>
      </c>
      <c r="G780" s="5" t="s">
        <v>1790</v>
      </c>
      <c r="H780" s="5" t="s">
        <v>449</v>
      </c>
    </row>
    <row r="781" spans="1:8" ht="15">
      <c r="A781" s="5" t="s">
        <v>737</v>
      </c>
      <c r="B781" s="6">
        <v>44556</v>
      </c>
      <c r="C781" s="7">
        <v>0.60416666666666663</v>
      </c>
      <c r="D781" s="6">
        <v>44556</v>
      </c>
      <c r="E781" s="7">
        <v>0.6875</v>
      </c>
      <c r="F781" s="5"/>
      <c r="G781" s="5"/>
      <c r="H781" s="5"/>
    </row>
    <row r="782" spans="1:8" ht="15">
      <c r="A782" s="5" t="s">
        <v>872</v>
      </c>
      <c r="B782" s="6">
        <v>44556</v>
      </c>
      <c r="C782" s="7">
        <v>0</v>
      </c>
      <c r="D782" s="6">
        <v>44561</v>
      </c>
      <c r="E782" s="7">
        <v>0</v>
      </c>
      <c r="F782" s="5"/>
      <c r="G782" s="5"/>
      <c r="H782" s="5"/>
    </row>
    <row r="783" spans="1:8" ht="15">
      <c r="A783" s="5" t="s">
        <v>916</v>
      </c>
      <c r="B783" s="6">
        <v>44556</v>
      </c>
      <c r="C783" s="7">
        <v>0.375</v>
      </c>
      <c r="D783" s="6">
        <v>44556</v>
      </c>
      <c r="E783" s="7">
        <v>0.41666666666666669</v>
      </c>
      <c r="F783" s="5" t="s">
        <v>215</v>
      </c>
      <c r="G783" s="5" t="s">
        <v>917</v>
      </c>
      <c r="H783" s="5" t="s">
        <v>484</v>
      </c>
    </row>
    <row r="784" spans="1:8" ht="15">
      <c r="A784" s="5" t="s">
        <v>1058</v>
      </c>
      <c r="B784" s="6">
        <v>44556</v>
      </c>
      <c r="C784" s="7">
        <v>0.45833333333333331</v>
      </c>
      <c r="D784" s="6">
        <v>44556</v>
      </c>
      <c r="E784" s="7">
        <v>0.52083333333333337</v>
      </c>
      <c r="F784" s="5" t="s">
        <v>271</v>
      </c>
      <c r="G784" s="5" t="s">
        <v>1787</v>
      </c>
      <c r="H784" s="5" t="s">
        <v>1050</v>
      </c>
    </row>
    <row r="785" spans="1:8" ht="15">
      <c r="A785" s="5" t="s">
        <v>1101</v>
      </c>
      <c r="B785" s="6">
        <v>44556</v>
      </c>
      <c r="C785" s="7">
        <v>0.5</v>
      </c>
      <c r="D785" s="6">
        <v>44556</v>
      </c>
      <c r="E785" s="7">
        <v>0.52083333333333337</v>
      </c>
      <c r="F785" s="5" t="s">
        <v>17</v>
      </c>
      <c r="G785" s="5" t="s">
        <v>1811</v>
      </c>
      <c r="H785" s="5"/>
    </row>
    <row r="786" spans="1:8" ht="15">
      <c r="A786" s="5" t="s">
        <v>1523</v>
      </c>
      <c r="B786" s="6">
        <v>44556</v>
      </c>
      <c r="C786" s="7">
        <v>0.34375</v>
      </c>
      <c r="D786" s="6">
        <v>44556</v>
      </c>
      <c r="E786" s="7">
        <v>0.375</v>
      </c>
      <c r="F786" s="5" t="s">
        <v>18</v>
      </c>
      <c r="G786" s="5" t="s">
        <v>1988</v>
      </c>
      <c r="H786" s="5" t="s">
        <v>43</v>
      </c>
    </row>
    <row r="787" spans="1:8" ht="15">
      <c r="A787" s="5" t="s">
        <v>1635</v>
      </c>
      <c r="B787" s="6">
        <v>44556</v>
      </c>
      <c r="C787" s="7">
        <v>0.3125</v>
      </c>
      <c r="D787" s="6">
        <v>44556</v>
      </c>
      <c r="E787" s="7">
        <v>0.33333333333333331</v>
      </c>
      <c r="F787" s="5" t="s">
        <v>18</v>
      </c>
      <c r="G787" s="5" t="s">
        <v>1636</v>
      </c>
      <c r="H787" s="5" t="s">
        <v>43</v>
      </c>
    </row>
    <row r="788" spans="1:8" ht="15">
      <c r="A788" s="5" t="s">
        <v>1661</v>
      </c>
      <c r="B788" s="6">
        <v>44556</v>
      </c>
      <c r="C788" s="7">
        <v>0.47916666666666669</v>
      </c>
      <c r="D788" s="6">
        <v>44556</v>
      </c>
      <c r="E788" s="7">
        <v>0.52083333333333337</v>
      </c>
      <c r="F788" s="5" t="s">
        <v>18</v>
      </c>
      <c r="G788" s="5" t="s">
        <v>1657</v>
      </c>
      <c r="H788" s="5" t="s">
        <v>43</v>
      </c>
    </row>
    <row r="789" spans="1:8" ht="15">
      <c r="A789" s="5" t="s">
        <v>1681</v>
      </c>
      <c r="B789" s="6">
        <v>44556</v>
      </c>
      <c r="C789" s="7">
        <v>0.45833333333333331</v>
      </c>
      <c r="D789" s="6">
        <v>44556</v>
      </c>
      <c r="E789" s="7">
        <v>0.5625</v>
      </c>
      <c r="F789" s="5"/>
      <c r="G789" s="5"/>
      <c r="H789" s="5"/>
    </row>
    <row r="790" spans="1:8" ht="15">
      <c r="A790" s="5" t="s">
        <v>1692</v>
      </c>
      <c r="B790" s="6">
        <v>44556</v>
      </c>
      <c r="C790" s="7">
        <v>0.72916666666666663</v>
      </c>
      <c r="D790" s="6">
        <v>44556</v>
      </c>
      <c r="E790" s="7">
        <v>0.75</v>
      </c>
      <c r="F790" s="5" t="s">
        <v>17</v>
      </c>
      <c r="G790" s="5" t="s">
        <v>739</v>
      </c>
      <c r="H790" s="5"/>
    </row>
    <row r="791" spans="1:8" ht="15">
      <c r="A791" s="5" t="s">
        <v>1851</v>
      </c>
      <c r="B791" s="6">
        <v>44557</v>
      </c>
      <c r="C791" s="7">
        <v>0.8125</v>
      </c>
      <c r="D791" s="6">
        <v>44557</v>
      </c>
      <c r="E791" s="7">
        <v>0.83333333333333337</v>
      </c>
      <c r="F791" s="5" t="s">
        <v>18</v>
      </c>
      <c r="G791" s="5" t="s">
        <v>1989</v>
      </c>
      <c r="H791" s="5"/>
    </row>
    <row r="792" spans="1:8" ht="15">
      <c r="A792" s="5" t="s">
        <v>728</v>
      </c>
      <c r="B792" s="6">
        <v>44557</v>
      </c>
      <c r="C792" s="7">
        <v>0.85416666666666663</v>
      </c>
      <c r="D792" s="6">
        <v>44557</v>
      </c>
      <c r="E792" s="7">
        <v>0.88541666666666663</v>
      </c>
      <c r="F792" s="5" t="s">
        <v>53</v>
      </c>
      <c r="G792" s="5" t="s">
        <v>729</v>
      </c>
      <c r="H792" s="5" t="s">
        <v>85</v>
      </c>
    </row>
    <row r="793" spans="1:8" ht="15">
      <c r="A793" s="5" t="s">
        <v>730</v>
      </c>
      <c r="B793" s="6">
        <v>44557</v>
      </c>
      <c r="C793" s="7">
        <v>0.66666666666666663</v>
      </c>
      <c r="D793" s="6">
        <v>44557</v>
      </c>
      <c r="E793" s="7">
        <v>0.70833333333333337</v>
      </c>
      <c r="F793" s="5" t="s">
        <v>9</v>
      </c>
      <c r="G793" s="5" t="s">
        <v>1990</v>
      </c>
      <c r="H793" s="5" t="s">
        <v>14</v>
      </c>
    </row>
    <row r="794" spans="1:8" ht="15">
      <c r="A794" s="5" t="s">
        <v>731</v>
      </c>
      <c r="B794" s="6">
        <v>44557</v>
      </c>
      <c r="C794" s="7">
        <v>0.60416666666666663</v>
      </c>
      <c r="D794" s="6">
        <v>44557</v>
      </c>
      <c r="E794" s="7">
        <v>0.64583333333333337</v>
      </c>
      <c r="F794" s="5" t="s">
        <v>18</v>
      </c>
      <c r="G794" s="5" t="s">
        <v>732</v>
      </c>
      <c r="H794" s="5" t="s">
        <v>240</v>
      </c>
    </row>
    <row r="795" spans="1:8" ht="15">
      <c r="A795" s="5" t="s">
        <v>734</v>
      </c>
      <c r="B795" s="6">
        <v>44557</v>
      </c>
      <c r="C795" s="7">
        <v>0.58333333333333337</v>
      </c>
      <c r="D795" s="6">
        <v>44557</v>
      </c>
      <c r="E795" s="7">
        <v>0.64583333333333337</v>
      </c>
      <c r="F795" s="5" t="s">
        <v>37</v>
      </c>
      <c r="G795" s="5" t="s">
        <v>735</v>
      </c>
      <c r="H795" s="5" t="s">
        <v>39</v>
      </c>
    </row>
    <row r="796" spans="1:8" ht="15">
      <c r="A796" s="5" t="s">
        <v>738</v>
      </c>
      <c r="B796" s="6">
        <v>44557</v>
      </c>
      <c r="C796" s="7">
        <v>0.89583333333333337</v>
      </c>
      <c r="D796" s="6">
        <v>44557</v>
      </c>
      <c r="E796" s="7">
        <v>0.91666666666666663</v>
      </c>
      <c r="F796" s="5" t="s">
        <v>17</v>
      </c>
      <c r="G796" s="5" t="s">
        <v>739</v>
      </c>
      <c r="H796" s="5"/>
    </row>
    <row r="797" spans="1:8" ht="15">
      <c r="A797" s="5" t="s">
        <v>1852</v>
      </c>
      <c r="B797" s="6">
        <v>44557</v>
      </c>
      <c r="C797" s="7">
        <v>0.66666666666666663</v>
      </c>
      <c r="D797" s="6">
        <v>44557</v>
      </c>
      <c r="E797" s="7">
        <v>0.70833333333333337</v>
      </c>
      <c r="F797" s="5" t="s">
        <v>1716</v>
      </c>
      <c r="G797" s="5" t="s">
        <v>1790</v>
      </c>
      <c r="H797" s="5" t="s">
        <v>741</v>
      </c>
    </row>
    <row r="798" spans="1:8" ht="15">
      <c r="A798" s="5" t="s">
        <v>253</v>
      </c>
      <c r="B798" s="6">
        <v>44557</v>
      </c>
      <c r="C798" s="7">
        <v>0.375</v>
      </c>
      <c r="D798" s="6">
        <v>44557</v>
      </c>
      <c r="E798" s="7">
        <v>0.41666666666666669</v>
      </c>
      <c r="F798" s="5" t="s">
        <v>53</v>
      </c>
      <c r="G798" s="5" t="s">
        <v>742</v>
      </c>
      <c r="H798" s="5" t="s">
        <v>85</v>
      </c>
    </row>
    <row r="799" spans="1:8" ht="15">
      <c r="A799" s="5" t="s">
        <v>743</v>
      </c>
      <c r="B799" s="6">
        <v>44557</v>
      </c>
      <c r="C799" s="7">
        <v>0.41666666666666669</v>
      </c>
      <c r="D799" s="6">
        <v>44557</v>
      </c>
      <c r="E799" s="7">
        <v>0.4375</v>
      </c>
      <c r="F799" s="5" t="s">
        <v>53</v>
      </c>
      <c r="G799" s="5" t="s">
        <v>744</v>
      </c>
      <c r="H799" s="5" t="s">
        <v>85</v>
      </c>
    </row>
    <row r="800" spans="1:8" ht="15">
      <c r="A800" s="5" t="s">
        <v>782</v>
      </c>
      <c r="B800" s="6">
        <v>44557</v>
      </c>
      <c r="C800" s="7">
        <v>0.52083333333333337</v>
      </c>
      <c r="D800" s="6">
        <v>44557</v>
      </c>
      <c r="E800" s="7">
        <v>0.54166666666666663</v>
      </c>
      <c r="F800" s="5" t="s">
        <v>17</v>
      </c>
      <c r="G800" s="5" t="s">
        <v>783</v>
      </c>
      <c r="H800" s="5"/>
    </row>
    <row r="801" spans="1:8" ht="15">
      <c r="A801" s="5" t="s">
        <v>978</v>
      </c>
      <c r="B801" s="6">
        <v>44557</v>
      </c>
      <c r="C801" s="7">
        <v>0.60416666666666663</v>
      </c>
      <c r="D801" s="6">
        <v>44557</v>
      </c>
      <c r="E801" s="7">
        <v>0.64583333333333337</v>
      </c>
      <c r="F801" s="5" t="s">
        <v>17</v>
      </c>
      <c r="G801" s="5" t="s">
        <v>1991</v>
      </c>
      <c r="H801" s="5"/>
    </row>
    <row r="802" spans="1:8" ht="15">
      <c r="A802" s="5" t="s">
        <v>1022</v>
      </c>
      <c r="B802" s="6">
        <v>44557</v>
      </c>
      <c r="C802" s="7">
        <v>0.625</v>
      </c>
      <c r="D802" s="6">
        <v>44557</v>
      </c>
      <c r="E802" s="7">
        <v>0.66666666666666663</v>
      </c>
      <c r="F802" s="5" t="s">
        <v>17</v>
      </c>
      <c r="G802" s="5" t="s">
        <v>1716</v>
      </c>
      <c r="H802" s="5"/>
    </row>
    <row r="803" spans="1:8" ht="15">
      <c r="A803" s="5" t="s">
        <v>1059</v>
      </c>
      <c r="B803" s="6">
        <v>44557</v>
      </c>
      <c r="C803" s="7">
        <v>0.45833333333333331</v>
      </c>
      <c r="D803" s="6">
        <v>44557</v>
      </c>
      <c r="E803" s="7">
        <v>0.52083333333333337</v>
      </c>
      <c r="F803" s="5" t="s">
        <v>271</v>
      </c>
      <c r="G803" s="5" t="s">
        <v>1787</v>
      </c>
      <c r="H803" s="5" t="s">
        <v>1050</v>
      </c>
    </row>
    <row r="804" spans="1:8" ht="15">
      <c r="A804" s="5" t="s">
        <v>1635</v>
      </c>
      <c r="B804" s="6">
        <v>44557</v>
      </c>
      <c r="C804" s="7">
        <v>0.3125</v>
      </c>
      <c r="D804" s="6">
        <v>44557</v>
      </c>
      <c r="E804" s="7">
        <v>0.33333333333333331</v>
      </c>
      <c r="F804" s="5" t="s">
        <v>18</v>
      </c>
      <c r="G804" s="5" t="s">
        <v>1636</v>
      </c>
      <c r="H804" s="5" t="s">
        <v>43</v>
      </c>
    </row>
    <row r="805" spans="1:8" ht="15">
      <c r="A805" s="5" t="s">
        <v>1664</v>
      </c>
      <c r="B805" s="6">
        <v>44557</v>
      </c>
      <c r="C805" s="7">
        <v>0.65625</v>
      </c>
      <c r="D805" s="6">
        <v>44557</v>
      </c>
      <c r="E805" s="7">
        <v>0.67708333333333337</v>
      </c>
      <c r="F805" s="5" t="s">
        <v>9</v>
      </c>
      <c r="G805" s="5" t="s">
        <v>1722</v>
      </c>
      <c r="H805" s="5" t="s">
        <v>10</v>
      </c>
    </row>
    <row r="806" spans="1:8" ht="15">
      <c r="A806" s="5" t="s">
        <v>1697</v>
      </c>
      <c r="B806" s="6">
        <v>44557</v>
      </c>
      <c r="C806" s="7">
        <v>0.29166666666666669</v>
      </c>
      <c r="D806" s="6">
        <v>44557</v>
      </c>
      <c r="E806" s="7">
        <v>0.3125</v>
      </c>
      <c r="F806" s="5"/>
      <c r="G806" s="5"/>
      <c r="H806" s="5"/>
    </row>
    <row r="807" spans="1:8" ht="15">
      <c r="A807" s="5" t="s">
        <v>8</v>
      </c>
      <c r="B807" s="6">
        <v>44558</v>
      </c>
      <c r="C807" s="7">
        <v>0.41666666666666669</v>
      </c>
      <c r="D807" s="6">
        <v>44558</v>
      </c>
      <c r="E807" s="7">
        <v>0.44791666666666669</v>
      </c>
      <c r="F807" s="5" t="s">
        <v>9</v>
      </c>
      <c r="G807" s="8" t="s">
        <v>1723</v>
      </c>
      <c r="H807" s="5" t="s">
        <v>10</v>
      </c>
    </row>
    <row r="808" spans="1:8" ht="15">
      <c r="A808" s="5" t="s">
        <v>703</v>
      </c>
      <c r="B808" s="6">
        <v>44558</v>
      </c>
      <c r="C808" s="7">
        <v>0.875</v>
      </c>
      <c r="D808" s="6">
        <v>44558</v>
      </c>
      <c r="E808" s="7">
        <v>0.90625</v>
      </c>
      <c r="F808" s="5" t="s">
        <v>704</v>
      </c>
      <c r="G808" s="5" t="s">
        <v>1818</v>
      </c>
      <c r="H808" s="5" t="s">
        <v>705</v>
      </c>
    </row>
    <row r="809" spans="1:8" ht="15">
      <c r="A809" s="5" t="s">
        <v>706</v>
      </c>
      <c r="B809" s="6">
        <v>44558</v>
      </c>
      <c r="C809" s="7">
        <v>0.6875</v>
      </c>
      <c r="D809" s="6">
        <v>44558</v>
      </c>
      <c r="E809" s="7">
        <v>0.72916666666666663</v>
      </c>
      <c r="F809" s="5" t="s">
        <v>9</v>
      </c>
      <c r="G809" s="5" t="s">
        <v>1992</v>
      </c>
      <c r="H809" s="5" t="s">
        <v>14</v>
      </c>
    </row>
    <row r="810" spans="1:8" ht="15">
      <c r="A810" s="5" t="s">
        <v>707</v>
      </c>
      <c r="B810" s="6">
        <v>44558</v>
      </c>
      <c r="C810" s="7">
        <v>0.70833333333333337</v>
      </c>
      <c r="D810" s="6">
        <v>44558</v>
      </c>
      <c r="E810" s="7">
        <v>0.72916666666666663</v>
      </c>
      <c r="F810" s="5" t="s">
        <v>17</v>
      </c>
      <c r="G810" s="5" t="s">
        <v>1993</v>
      </c>
      <c r="H810" s="5"/>
    </row>
    <row r="811" spans="1:8" ht="15">
      <c r="A811" s="5" t="s">
        <v>711</v>
      </c>
      <c r="B811" s="6">
        <v>44558</v>
      </c>
      <c r="C811" s="7">
        <v>0.5</v>
      </c>
      <c r="D811" s="6">
        <v>44558</v>
      </c>
      <c r="E811" s="7">
        <v>0.54166666666666663</v>
      </c>
      <c r="F811" s="5" t="s">
        <v>9</v>
      </c>
      <c r="G811" s="5" t="s">
        <v>1994</v>
      </c>
      <c r="H811" s="5" t="s">
        <v>14</v>
      </c>
    </row>
    <row r="812" spans="1:8" ht="15">
      <c r="A812" s="5" t="s">
        <v>712</v>
      </c>
      <c r="B812" s="6">
        <v>44558</v>
      </c>
      <c r="C812" s="7">
        <v>0.5625</v>
      </c>
      <c r="D812" s="6">
        <v>44558</v>
      </c>
      <c r="E812" s="7">
        <v>0.625</v>
      </c>
      <c r="F812" s="5" t="s">
        <v>18</v>
      </c>
      <c r="G812" s="5" t="s">
        <v>713</v>
      </c>
      <c r="H812" s="5" t="s">
        <v>23</v>
      </c>
    </row>
    <row r="813" spans="1:8" ht="15">
      <c r="A813" s="5" t="s">
        <v>714</v>
      </c>
      <c r="B813" s="6">
        <v>44558</v>
      </c>
      <c r="C813" s="7">
        <v>0.79166666666666663</v>
      </c>
      <c r="D813" s="6">
        <v>44558</v>
      </c>
      <c r="E813" s="7">
        <v>0.83333333333333337</v>
      </c>
      <c r="F813" s="5" t="s">
        <v>715</v>
      </c>
      <c r="G813" s="5" t="s">
        <v>716</v>
      </c>
      <c r="H813" s="5" t="s">
        <v>39</v>
      </c>
    </row>
    <row r="814" spans="1:8" ht="15">
      <c r="A814" s="5" t="s">
        <v>720</v>
      </c>
      <c r="B814" s="6">
        <v>44558</v>
      </c>
      <c r="C814" s="7">
        <v>0.54166666666666663</v>
      </c>
      <c r="D814" s="6">
        <v>44558</v>
      </c>
      <c r="E814" s="7">
        <v>0.5625</v>
      </c>
      <c r="F814" s="5" t="s">
        <v>17</v>
      </c>
      <c r="G814" s="5" t="s">
        <v>194</v>
      </c>
      <c r="H814" s="5"/>
    </row>
    <row r="815" spans="1:8" ht="15">
      <c r="A815" s="5" t="s">
        <v>721</v>
      </c>
      <c r="B815" s="6">
        <v>44558</v>
      </c>
      <c r="C815" s="7">
        <v>0.375</v>
      </c>
      <c r="D815" s="6">
        <v>44558</v>
      </c>
      <c r="E815" s="7">
        <v>0.41666666666666669</v>
      </c>
      <c r="F815" s="5" t="s">
        <v>53</v>
      </c>
      <c r="G815" s="5" t="s">
        <v>722</v>
      </c>
      <c r="H815" s="5" t="s">
        <v>85</v>
      </c>
    </row>
    <row r="816" spans="1:8" ht="15">
      <c r="A816" s="5" t="s">
        <v>723</v>
      </c>
      <c r="B816" s="6">
        <v>44558</v>
      </c>
      <c r="C816" s="7">
        <v>0.375</v>
      </c>
      <c r="D816" s="6">
        <v>44558</v>
      </c>
      <c r="E816" s="7">
        <v>0.41666666666666669</v>
      </c>
      <c r="F816" s="5"/>
      <c r="G816" s="5"/>
      <c r="H816" s="5"/>
    </row>
    <row r="817" spans="1:8" ht="15">
      <c r="A817" s="5" t="s">
        <v>726</v>
      </c>
      <c r="B817" s="6">
        <v>44558</v>
      </c>
      <c r="C817" s="7">
        <v>0.33333333333333331</v>
      </c>
      <c r="D817" s="6">
        <v>44558</v>
      </c>
      <c r="E817" s="7">
        <v>0.35416666666666669</v>
      </c>
      <c r="F817" s="5" t="s">
        <v>17</v>
      </c>
      <c r="G817" s="5" t="s">
        <v>1995</v>
      </c>
      <c r="H817" s="5"/>
    </row>
    <row r="818" spans="1:8" ht="15">
      <c r="A818" s="5" t="s">
        <v>727</v>
      </c>
      <c r="B818" s="6">
        <v>44558</v>
      </c>
      <c r="C818" s="7">
        <v>0.58333333333333337</v>
      </c>
      <c r="D818" s="6">
        <v>44558</v>
      </c>
      <c r="E818" s="7">
        <v>0.625</v>
      </c>
      <c r="F818" s="5"/>
      <c r="G818" s="5"/>
      <c r="H818" s="5"/>
    </row>
    <row r="819" spans="1:8" ht="15">
      <c r="A819" s="5" t="s">
        <v>745</v>
      </c>
      <c r="B819" s="6">
        <v>44558</v>
      </c>
      <c r="C819" s="7">
        <v>0.35416666666666669</v>
      </c>
      <c r="D819" s="6">
        <v>44558</v>
      </c>
      <c r="E819" s="7">
        <v>0.375</v>
      </c>
      <c r="F819" s="5" t="s">
        <v>261</v>
      </c>
      <c r="G819" s="5" t="s">
        <v>746</v>
      </c>
      <c r="H819" s="5" t="s">
        <v>85</v>
      </c>
    </row>
    <row r="820" spans="1:8" ht="15">
      <c r="A820" s="5" t="s">
        <v>813</v>
      </c>
      <c r="B820" s="6">
        <v>44558</v>
      </c>
      <c r="C820" s="7">
        <v>0.47916666666666669</v>
      </c>
      <c r="D820" s="6">
        <v>44558</v>
      </c>
      <c r="E820" s="7">
        <v>0.5</v>
      </c>
      <c r="F820" s="5" t="s">
        <v>17</v>
      </c>
      <c r="G820" s="5" t="s">
        <v>814</v>
      </c>
      <c r="H820" s="5"/>
    </row>
    <row r="821" spans="1:8" ht="15">
      <c r="A821" s="5" t="s">
        <v>841</v>
      </c>
      <c r="B821" s="6">
        <v>44558</v>
      </c>
      <c r="C821" s="7">
        <v>0.45833333333333331</v>
      </c>
      <c r="D821" s="6">
        <v>44558</v>
      </c>
      <c r="E821" s="7">
        <v>0.47916666666666669</v>
      </c>
      <c r="F821" s="5" t="s">
        <v>17</v>
      </c>
      <c r="G821" s="5" t="s">
        <v>1811</v>
      </c>
      <c r="H821" s="5"/>
    </row>
    <row r="822" spans="1:8" ht="15">
      <c r="A822" s="5" t="s">
        <v>20</v>
      </c>
      <c r="B822" s="6">
        <v>44558</v>
      </c>
      <c r="C822" s="7">
        <v>0.60416666666666663</v>
      </c>
      <c r="D822" s="6">
        <v>44558</v>
      </c>
      <c r="E822" s="7">
        <v>0.70833333333333337</v>
      </c>
      <c r="F822" s="5"/>
      <c r="G822" s="5"/>
      <c r="H822" s="5"/>
    </row>
    <row r="823" spans="1:8" ht="15">
      <c r="A823" s="5" t="s">
        <v>904</v>
      </c>
      <c r="B823" s="6">
        <v>44558</v>
      </c>
      <c r="C823" s="7">
        <v>0.72916666666666663</v>
      </c>
      <c r="D823" s="6">
        <v>44558</v>
      </c>
      <c r="E823" s="7">
        <v>0.79166666666666663</v>
      </c>
      <c r="F823" s="5" t="s">
        <v>17</v>
      </c>
      <c r="G823" s="5" t="s">
        <v>1996</v>
      </c>
      <c r="H823" s="5" t="s">
        <v>905</v>
      </c>
    </row>
    <row r="824" spans="1:8" ht="15">
      <c r="A824" s="5" t="s">
        <v>912</v>
      </c>
      <c r="B824" s="6">
        <v>44558</v>
      </c>
      <c r="C824" s="7">
        <v>0.83333333333333337</v>
      </c>
      <c r="D824" s="6">
        <v>44558</v>
      </c>
      <c r="E824" s="7">
        <v>0.86458333333333337</v>
      </c>
      <c r="F824" s="5" t="s">
        <v>913</v>
      </c>
      <c r="G824" s="5" t="s">
        <v>914</v>
      </c>
      <c r="H824" s="5" t="s">
        <v>1716</v>
      </c>
    </row>
    <row r="825" spans="1:8" ht="15">
      <c r="A825" s="5" t="s">
        <v>938</v>
      </c>
      <c r="B825" s="6">
        <v>44558</v>
      </c>
      <c r="C825" s="7">
        <v>0.64583333333333337</v>
      </c>
      <c r="D825" s="6">
        <v>44558</v>
      </c>
      <c r="E825" s="7">
        <v>0.6875</v>
      </c>
      <c r="F825" s="5" t="s">
        <v>17</v>
      </c>
      <c r="G825" s="5" t="s">
        <v>1716</v>
      </c>
      <c r="H825" s="5"/>
    </row>
    <row r="826" spans="1:8" ht="15">
      <c r="A826" s="5" t="s">
        <v>457</v>
      </c>
      <c r="B826" s="6">
        <v>44558</v>
      </c>
      <c r="C826" s="7">
        <v>0.66666666666666663</v>
      </c>
      <c r="D826" s="6">
        <v>44558</v>
      </c>
      <c r="E826" s="7">
        <v>0.75</v>
      </c>
      <c r="F826" s="5" t="s">
        <v>17</v>
      </c>
      <c r="G826" s="5" t="s">
        <v>1785</v>
      </c>
      <c r="H826" s="5"/>
    </row>
    <row r="827" spans="1:8" ht="15">
      <c r="A827" s="5" t="s">
        <v>1635</v>
      </c>
      <c r="B827" s="6">
        <v>44558</v>
      </c>
      <c r="C827" s="7">
        <v>0.3125</v>
      </c>
      <c r="D827" s="6">
        <v>44558</v>
      </c>
      <c r="E827" s="7">
        <v>0.33333333333333331</v>
      </c>
      <c r="F827" s="5" t="s">
        <v>18</v>
      </c>
      <c r="G827" s="5" t="s">
        <v>1636</v>
      </c>
      <c r="H827" s="5" t="s">
        <v>43</v>
      </c>
    </row>
    <row r="828" spans="1:8" ht="15">
      <c r="A828" s="5" t="s">
        <v>1695</v>
      </c>
      <c r="B828" s="6">
        <v>44558</v>
      </c>
      <c r="C828" s="7">
        <v>0.66666666666666663</v>
      </c>
      <c r="D828" s="6">
        <v>44558</v>
      </c>
      <c r="E828" s="7">
        <v>0.75</v>
      </c>
      <c r="F828" s="5"/>
      <c r="G828" s="5"/>
      <c r="H828" s="5"/>
    </row>
    <row r="829" spans="1:8" ht="15">
      <c r="A829" s="5" t="s">
        <v>1697</v>
      </c>
      <c r="B829" s="6">
        <v>44558</v>
      </c>
      <c r="C829" s="7">
        <v>0.29166666666666669</v>
      </c>
      <c r="D829" s="6">
        <v>44558</v>
      </c>
      <c r="E829" s="7">
        <v>0.3125</v>
      </c>
      <c r="F829" s="5"/>
      <c r="G829" s="5"/>
      <c r="H829" s="5"/>
    </row>
    <row r="830" spans="1:8" ht="15">
      <c r="A830" s="5" t="s">
        <v>686</v>
      </c>
      <c r="B830" s="6">
        <v>44559</v>
      </c>
      <c r="C830" s="7">
        <v>0.75</v>
      </c>
      <c r="D830" s="6">
        <v>44559</v>
      </c>
      <c r="E830" s="7">
        <v>0.77083333333333337</v>
      </c>
      <c r="F830" s="5" t="s">
        <v>17</v>
      </c>
      <c r="G830" s="5" t="s">
        <v>159</v>
      </c>
      <c r="H830" s="5"/>
    </row>
    <row r="831" spans="1:8" ht="15">
      <c r="A831" s="5" t="s">
        <v>1853</v>
      </c>
      <c r="B831" s="6">
        <v>44559</v>
      </c>
      <c r="C831" s="7">
        <v>0.6875</v>
      </c>
      <c r="D831" s="6">
        <v>44559</v>
      </c>
      <c r="E831" s="7">
        <v>0.69444444444444453</v>
      </c>
      <c r="F831" s="5" t="s">
        <v>18</v>
      </c>
      <c r="G831" s="5" t="s">
        <v>1997</v>
      </c>
      <c r="H831" s="5"/>
    </row>
    <row r="832" spans="1:8" ht="15">
      <c r="A832" s="5" t="s">
        <v>689</v>
      </c>
      <c r="B832" s="6">
        <v>44559</v>
      </c>
      <c r="C832" s="7">
        <v>0.83333333333333337</v>
      </c>
      <c r="D832" s="6">
        <v>44559</v>
      </c>
      <c r="E832" s="7">
        <v>0.875</v>
      </c>
      <c r="F832" s="5" t="s">
        <v>18</v>
      </c>
      <c r="G832" s="5" t="s">
        <v>690</v>
      </c>
      <c r="H832" s="5" t="s">
        <v>43</v>
      </c>
    </row>
    <row r="833" spans="1:8" ht="15">
      <c r="A833" s="5" t="s">
        <v>692</v>
      </c>
      <c r="B833" s="6">
        <v>44559</v>
      </c>
      <c r="C833" s="7">
        <v>0.78125</v>
      </c>
      <c r="D833" s="6">
        <v>44559</v>
      </c>
      <c r="E833" s="7">
        <v>0.83333333333333337</v>
      </c>
      <c r="F833" s="5" t="s">
        <v>18</v>
      </c>
      <c r="G833" s="5" t="s">
        <v>1998</v>
      </c>
      <c r="H833" s="5" t="s">
        <v>43</v>
      </c>
    </row>
    <row r="834" spans="1:8" ht="15">
      <c r="A834" s="5" t="s">
        <v>694</v>
      </c>
      <c r="B834" s="6">
        <v>44559</v>
      </c>
      <c r="C834" s="7">
        <v>0.79166666666666663</v>
      </c>
      <c r="D834" s="6">
        <v>44559</v>
      </c>
      <c r="E834" s="7">
        <v>0.83333333333333337</v>
      </c>
      <c r="F834" s="5" t="s">
        <v>9</v>
      </c>
      <c r="G834" s="5" t="s">
        <v>1999</v>
      </c>
      <c r="H834" s="5" t="s">
        <v>14</v>
      </c>
    </row>
    <row r="835" spans="1:8" ht="15">
      <c r="A835" s="5" t="s">
        <v>699</v>
      </c>
      <c r="B835" s="6">
        <v>44559</v>
      </c>
      <c r="C835" s="7">
        <v>0.33333333333333331</v>
      </c>
      <c r="D835" s="6">
        <v>44559</v>
      </c>
      <c r="E835" s="7">
        <v>0.35416666666666669</v>
      </c>
      <c r="F835" s="5" t="s">
        <v>18</v>
      </c>
      <c r="G835" s="5" t="s">
        <v>700</v>
      </c>
      <c r="H835" s="5" t="s">
        <v>701</v>
      </c>
    </row>
    <row r="836" spans="1:8" ht="15">
      <c r="A836" s="5" t="s">
        <v>702</v>
      </c>
      <c r="B836" s="6">
        <v>44559</v>
      </c>
      <c r="C836" s="7">
        <v>0.375</v>
      </c>
      <c r="D836" s="6">
        <v>44559</v>
      </c>
      <c r="E836" s="7">
        <v>0.39583333333333331</v>
      </c>
      <c r="F836" s="5" t="s">
        <v>17</v>
      </c>
      <c r="G836" s="5" t="s">
        <v>2000</v>
      </c>
      <c r="H836" s="5"/>
    </row>
    <row r="837" spans="1:8" ht="15">
      <c r="A837" s="5" t="s">
        <v>708</v>
      </c>
      <c r="B837" s="6">
        <v>44559</v>
      </c>
      <c r="C837" s="7">
        <v>0.45833333333333331</v>
      </c>
      <c r="D837" s="6">
        <v>44559</v>
      </c>
      <c r="E837" s="7">
        <v>0.5</v>
      </c>
      <c r="F837" s="5" t="s">
        <v>613</v>
      </c>
      <c r="G837" s="5" t="s">
        <v>709</v>
      </c>
      <c r="H837" s="5" t="s">
        <v>710</v>
      </c>
    </row>
    <row r="838" spans="1:8" ht="15">
      <c r="A838" s="5" t="s">
        <v>724</v>
      </c>
      <c r="B838" s="6">
        <v>44559</v>
      </c>
      <c r="C838" s="7">
        <v>0.39583333333333331</v>
      </c>
      <c r="D838" s="6">
        <v>44559</v>
      </c>
      <c r="E838" s="7">
        <v>0.41666666666666669</v>
      </c>
      <c r="F838" s="5" t="s">
        <v>17</v>
      </c>
      <c r="G838" s="5" t="s">
        <v>2001</v>
      </c>
      <c r="H838" s="5"/>
    </row>
    <row r="839" spans="1:8" ht="15">
      <c r="A839" s="5" t="s">
        <v>740</v>
      </c>
      <c r="B839" s="6">
        <v>44559</v>
      </c>
      <c r="C839" s="7">
        <v>0.52083333333333337</v>
      </c>
      <c r="D839" s="6">
        <v>44559</v>
      </c>
      <c r="E839" s="7">
        <v>0.60416666666666663</v>
      </c>
      <c r="F839" s="5"/>
      <c r="G839" s="5"/>
      <c r="H839" s="5"/>
    </row>
    <row r="840" spans="1:8" ht="15">
      <c r="A840" s="5" t="s">
        <v>1831</v>
      </c>
      <c r="B840" s="6">
        <v>44559</v>
      </c>
      <c r="C840" s="7">
        <v>0.75</v>
      </c>
      <c r="D840" s="6">
        <v>44559</v>
      </c>
      <c r="E840" s="7">
        <v>0.79166666666666663</v>
      </c>
      <c r="F840" s="5" t="s">
        <v>1716</v>
      </c>
      <c r="G840" s="5"/>
      <c r="H840" s="5" t="s">
        <v>449</v>
      </c>
    </row>
    <row r="841" spans="1:8" ht="15">
      <c r="A841" s="5" t="s">
        <v>918</v>
      </c>
      <c r="B841" s="6">
        <v>44559</v>
      </c>
      <c r="C841" s="7">
        <v>0.5</v>
      </c>
      <c r="D841" s="6">
        <v>44559</v>
      </c>
      <c r="E841" s="7">
        <v>0.52083333333333337</v>
      </c>
      <c r="F841" s="5" t="s">
        <v>17</v>
      </c>
      <c r="G841" s="5" t="s">
        <v>1716</v>
      </c>
      <c r="H841" s="5"/>
    </row>
    <row r="842" spans="1:8" ht="15">
      <c r="A842" s="5" t="s">
        <v>1060</v>
      </c>
      <c r="B842" s="6">
        <v>44559</v>
      </c>
      <c r="C842" s="7">
        <v>0.45833333333333331</v>
      </c>
      <c r="D842" s="6">
        <v>44559</v>
      </c>
      <c r="E842" s="7">
        <v>0.52083333333333337</v>
      </c>
      <c r="F842" s="5" t="s">
        <v>271</v>
      </c>
      <c r="G842" s="5" t="s">
        <v>1787</v>
      </c>
      <c r="H842" s="5" t="s">
        <v>1050</v>
      </c>
    </row>
    <row r="843" spans="1:8" ht="15">
      <c r="A843" s="5" t="s">
        <v>1118</v>
      </c>
      <c r="B843" s="6">
        <v>44559</v>
      </c>
      <c r="C843" s="7">
        <v>0.60416666666666663</v>
      </c>
      <c r="D843" s="6">
        <v>44559</v>
      </c>
      <c r="E843" s="7">
        <v>0.625</v>
      </c>
      <c r="F843" s="5" t="s">
        <v>173</v>
      </c>
      <c r="G843" s="5" t="s">
        <v>1119</v>
      </c>
      <c r="H843" s="5" t="s">
        <v>1120</v>
      </c>
    </row>
    <row r="844" spans="1:8" ht="15">
      <c r="A844" s="5" t="s">
        <v>1448</v>
      </c>
      <c r="B844" s="6">
        <v>44559</v>
      </c>
      <c r="C844" s="7">
        <v>0.66666666666666663</v>
      </c>
      <c r="D844" s="6">
        <v>44559</v>
      </c>
      <c r="E844" s="7">
        <v>0.73958333333333337</v>
      </c>
      <c r="F844" s="5" t="s">
        <v>1043</v>
      </c>
      <c r="G844" s="5" t="s">
        <v>2002</v>
      </c>
      <c r="H844" s="5" t="s">
        <v>1045</v>
      </c>
    </row>
    <row r="845" spans="1:8" ht="15">
      <c r="A845" s="5" t="s">
        <v>1464</v>
      </c>
      <c r="B845" s="6">
        <v>44559</v>
      </c>
      <c r="C845" s="7">
        <v>0.625</v>
      </c>
      <c r="D845" s="6">
        <v>44559</v>
      </c>
      <c r="E845" s="7">
        <v>0.66666666666666663</v>
      </c>
      <c r="F845" s="5" t="s">
        <v>17</v>
      </c>
      <c r="G845" s="5" t="s">
        <v>2003</v>
      </c>
      <c r="H845" s="5" t="s">
        <v>862</v>
      </c>
    </row>
    <row r="846" spans="1:8" ht="15">
      <c r="A846" s="5" t="s">
        <v>1635</v>
      </c>
      <c r="B846" s="6">
        <v>44559</v>
      </c>
      <c r="C846" s="7">
        <v>0.3125</v>
      </c>
      <c r="D846" s="6">
        <v>44559</v>
      </c>
      <c r="E846" s="7">
        <v>0.33333333333333331</v>
      </c>
      <c r="F846" s="5" t="s">
        <v>18</v>
      </c>
      <c r="G846" s="5" t="s">
        <v>1636</v>
      </c>
      <c r="H846" s="5" t="s">
        <v>43</v>
      </c>
    </row>
    <row r="847" spans="1:8" ht="15">
      <c r="A847" s="5" t="s">
        <v>1665</v>
      </c>
      <c r="B847" s="6">
        <v>44559</v>
      </c>
      <c r="C847" s="7">
        <v>0.33333333333333331</v>
      </c>
      <c r="D847" s="6">
        <v>44559</v>
      </c>
      <c r="E847" s="7">
        <v>0.375</v>
      </c>
      <c r="F847" s="5" t="s">
        <v>9</v>
      </c>
      <c r="G847" s="5" t="s">
        <v>1737</v>
      </c>
      <c r="H847" s="5" t="s">
        <v>10</v>
      </c>
    </row>
    <row r="848" spans="1:8" ht="15">
      <c r="A848" s="5" t="s">
        <v>8</v>
      </c>
      <c r="B848" s="6">
        <v>44560</v>
      </c>
      <c r="C848" s="7">
        <v>0.41666666666666669</v>
      </c>
      <c r="D848" s="6">
        <v>44560</v>
      </c>
      <c r="E848" s="7">
        <v>0.44791666666666669</v>
      </c>
      <c r="F848" s="5" t="s">
        <v>9</v>
      </c>
      <c r="G848" s="8" t="s">
        <v>1723</v>
      </c>
      <c r="H848" s="5" t="s">
        <v>10</v>
      </c>
    </row>
    <row r="849" spans="1:8" ht="15">
      <c r="A849" s="5" t="s">
        <v>671</v>
      </c>
      <c r="B849" s="6">
        <v>44560</v>
      </c>
      <c r="C849" s="7">
        <v>0.64583333333333337</v>
      </c>
      <c r="D849" s="6">
        <v>44560</v>
      </c>
      <c r="E849" s="7">
        <v>0.6875</v>
      </c>
      <c r="F849" s="5" t="s">
        <v>53</v>
      </c>
      <c r="G849" s="5" t="s">
        <v>672</v>
      </c>
      <c r="H849" s="5"/>
    </row>
    <row r="850" spans="1:8" ht="15">
      <c r="A850" s="5" t="s">
        <v>675</v>
      </c>
      <c r="B850" s="6">
        <v>44560</v>
      </c>
      <c r="C850" s="7">
        <v>0.75</v>
      </c>
      <c r="D850" s="6">
        <v>44560</v>
      </c>
      <c r="E850" s="7">
        <v>0.79166666666666663</v>
      </c>
      <c r="F850" s="5" t="s">
        <v>53</v>
      </c>
      <c r="G850" s="5" t="s">
        <v>676</v>
      </c>
      <c r="H850" s="5" t="s">
        <v>604</v>
      </c>
    </row>
    <row r="851" spans="1:8" ht="15">
      <c r="A851" s="5" t="s">
        <v>679</v>
      </c>
      <c r="B851" s="6">
        <v>44560</v>
      </c>
      <c r="C851" s="7">
        <v>0.875</v>
      </c>
      <c r="D851" s="6">
        <v>44560</v>
      </c>
      <c r="E851" s="7">
        <v>0.91666666666666663</v>
      </c>
      <c r="F851" s="5" t="s">
        <v>18</v>
      </c>
      <c r="G851" s="5" t="s">
        <v>2004</v>
      </c>
      <c r="H851" s="5" t="s">
        <v>43</v>
      </c>
    </row>
    <row r="852" spans="1:8" ht="15">
      <c r="A852" s="5" t="s">
        <v>680</v>
      </c>
      <c r="B852" s="6">
        <v>44560</v>
      </c>
      <c r="C852" s="7">
        <v>0.60416666666666663</v>
      </c>
      <c r="D852" s="6">
        <v>44560</v>
      </c>
      <c r="E852" s="7">
        <v>0.625</v>
      </c>
      <c r="F852" s="5" t="s">
        <v>18</v>
      </c>
      <c r="G852" s="5" t="s">
        <v>681</v>
      </c>
      <c r="H852" s="5" t="s">
        <v>43</v>
      </c>
    </row>
    <row r="853" spans="1:8" ht="15">
      <c r="A853" s="5" t="s">
        <v>684</v>
      </c>
      <c r="B853" s="6">
        <v>44560</v>
      </c>
      <c r="C853" s="7">
        <v>0.79166666666666663</v>
      </c>
      <c r="D853" s="6">
        <v>44560</v>
      </c>
      <c r="E853" s="7">
        <v>0.83333333333333337</v>
      </c>
      <c r="F853" s="5" t="s">
        <v>17</v>
      </c>
      <c r="G853" s="5" t="s">
        <v>2005</v>
      </c>
      <c r="H853" s="5"/>
    </row>
    <row r="854" spans="1:8" ht="15">
      <c r="A854" s="5" t="s">
        <v>687</v>
      </c>
      <c r="B854" s="6">
        <v>44560</v>
      </c>
      <c r="C854" s="7">
        <v>0.29166666666666669</v>
      </c>
      <c r="D854" s="6">
        <v>44560</v>
      </c>
      <c r="E854" s="7">
        <v>0.3125</v>
      </c>
      <c r="F854" s="5"/>
      <c r="G854" s="5"/>
      <c r="H854" s="5"/>
    </row>
    <row r="855" spans="1:8" ht="15">
      <c r="A855" s="5" t="s">
        <v>691</v>
      </c>
      <c r="B855" s="6">
        <v>44560</v>
      </c>
      <c r="C855" s="7">
        <v>0.57291666666666663</v>
      </c>
      <c r="D855" s="6">
        <v>44560</v>
      </c>
      <c r="E855" s="7">
        <v>0.60416666666666663</v>
      </c>
      <c r="F855" s="5" t="s">
        <v>613</v>
      </c>
      <c r="G855" s="5" t="s">
        <v>2006</v>
      </c>
      <c r="H855" s="5" t="s">
        <v>293</v>
      </c>
    </row>
    <row r="856" spans="1:8" ht="15">
      <c r="A856" s="5" t="s">
        <v>863</v>
      </c>
      <c r="B856" s="6">
        <v>44560</v>
      </c>
      <c r="C856" s="7">
        <v>0.33333333333333331</v>
      </c>
      <c r="D856" s="6">
        <v>44560</v>
      </c>
      <c r="E856" s="7">
        <v>0.35416666666666669</v>
      </c>
      <c r="F856" s="5" t="s">
        <v>261</v>
      </c>
      <c r="G856" s="5" t="s">
        <v>864</v>
      </c>
      <c r="H856" s="5" t="s">
        <v>293</v>
      </c>
    </row>
    <row r="857" spans="1:8" ht="15">
      <c r="A857" s="5" t="s">
        <v>915</v>
      </c>
      <c r="B857" s="6">
        <v>44560</v>
      </c>
      <c r="C857" s="7">
        <v>0.625</v>
      </c>
      <c r="D857" s="6">
        <v>44560</v>
      </c>
      <c r="E857" s="7">
        <v>0.64583333333333337</v>
      </c>
      <c r="F857" s="5" t="s">
        <v>17</v>
      </c>
      <c r="G857" s="5" t="s">
        <v>2007</v>
      </c>
      <c r="H857" s="5"/>
    </row>
    <row r="858" spans="1:8" ht="15">
      <c r="A858" s="5" t="s">
        <v>1061</v>
      </c>
      <c r="B858" s="6">
        <v>44560</v>
      </c>
      <c r="C858" s="7">
        <v>0.45833333333333331</v>
      </c>
      <c r="D858" s="6">
        <v>44560</v>
      </c>
      <c r="E858" s="7">
        <v>0.52083333333333337</v>
      </c>
      <c r="F858" s="5" t="s">
        <v>271</v>
      </c>
      <c r="G858" s="5" t="s">
        <v>1787</v>
      </c>
      <c r="H858" s="5" t="s">
        <v>1050</v>
      </c>
    </row>
    <row r="859" spans="1:8" ht="15">
      <c r="A859" s="5" t="s">
        <v>1061</v>
      </c>
      <c r="B859" s="6">
        <v>44560</v>
      </c>
      <c r="C859" s="7">
        <v>0.45833333333333331</v>
      </c>
      <c r="D859" s="6">
        <v>44560</v>
      </c>
      <c r="E859" s="7">
        <v>0.52083333333333337</v>
      </c>
      <c r="F859" s="5" t="s">
        <v>271</v>
      </c>
      <c r="G859" s="5" t="s">
        <v>1787</v>
      </c>
      <c r="H859" s="5" t="s">
        <v>1050</v>
      </c>
    </row>
    <row r="860" spans="1:8" ht="15">
      <c r="A860" s="5" t="s">
        <v>1635</v>
      </c>
      <c r="B860" s="6">
        <v>44560</v>
      </c>
      <c r="C860" s="7">
        <v>0.3125</v>
      </c>
      <c r="D860" s="6">
        <v>44560</v>
      </c>
      <c r="E860" s="7">
        <v>0.33333333333333331</v>
      </c>
      <c r="F860" s="5" t="s">
        <v>18</v>
      </c>
      <c r="G860" s="5" t="s">
        <v>1636</v>
      </c>
      <c r="H860" s="5" t="s">
        <v>43</v>
      </c>
    </row>
    <row r="861" spans="1:8" ht="15">
      <c r="A861" s="5" t="s">
        <v>838</v>
      </c>
      <c r="B861" s="6">
        <v>44560</v>
      </c>
      <c r="C861" s="7">
        <v>0.39583333333333331</v>
      </c>
      <c r="D861" s="6">
        <v>44560</v>
      </c>
      <c r="E861" s="7">
        <v>0.41666666666666669</v>
      </c>
      <c r="F861" s="5" t="s">
        <v>17</v>
      </c>
      <c r="G861" s="5" t="s">
        <v>1794</v>
      </c>
      <c r="H861" s="5"/>
    </row>
    <row r="862" spans="1:8" ht="15">
      <c r="A862" s="5" t="s">
        <v>1672</v>
      </c>
      <c r="B862" s="6">
        <v>44560</v>
      </c>
      <c r="C862" s="7">
        <v>0.35416666666666669</v>
      </c>
      <c r="D862" s="6">
        <v>44560</v>
      </c>
      <c r="E862" s="7">
        <v>0.39583333333333331</v>
      </c>
      <c r="F862" s="5" t="s">
        <v>17</v>
      </c>
      <c r="G862" s="5" t="s">
        <v>1807</v>
      </c>
      <c r="H862" s="5"/>
    </row>
    <row r="863" spans="1:8" ht="15">
      <c r="A863" s="5" t="s">
        <v>1691</v>
      </c>
      <c r="B863" s="6">
        <v>44560</v>
      </c>
      <c r="C863" s="7">
        <v>0.54166666666666663</v>
      </c>
      <c r="D863" s="6">
        <v>44560</v>
      </c>
      <c r="E863" s="7">
        <v>0.58333333333333337</v>
      </c>
      <c r="F863" s="5" t="s">
        <v>17</v>
      </c>
      <c r="G863" s="5" t="s">
        <v>1716</v>
      </c>
      <c r="H863" s="5"/>
    </row>
    <row r="864" spans="1:8" ht="15">
      <c r="A864" s="5" t="s">
        <v>662</v>
      </c>
      <c r="B864" s="6">
        <v>44561</v>
      </c>
      <c r="C864" s="7">
        <v>0.625</v>
      </c>
      <c r="D864" s="6">
        <v>44561</v>
      </c>
      <c r="E864" s="7">
        <v>0.6875</v>
      </c>
      <c r="F864" s="5" t="s">
        <v>9</v>
      </c>
      <c r="G864" s="5" t="s">
        <v>2049</v>
      </c>
      <c r="H864" s="5" t="s">
        <v>14</v>
      </c>
    </row>
    <row r="865" spans="1:8" ht="15">
      <c r="A865" s="5" t="s">
        <v>663</v>
      </c>
      <c r="B865" s="6">
        <v>44561</v>
      </c>
      <c r="C865" s="7">
        <v>0.4375</v>
      </c>
      <c r="D865" s="6">
        <v>44561</v>
      </c>
      <c r="E865" s="7">
        <v>0.45833333333333331</v>
      </c>
      <c r="F865" s="5" t="s">
        <v>18</v>
      </c>
      <c r="G865" s="5" t="s">
        <v>664</v>
      </c>
      <c r="H865" s="5" t="s">
        <v>43</v>
      </c>
    </row>
    <row r="866" spans="1:8" ht="15">
      <c r="A866" s="5" t="s">
        <v>666</v>
      </c>
      <c r="B866" s="6">
        <v>44561</v>
      </c>
      <c r="C866" s="7">
        <v>0.58333333333333337</v>
      </c>
      <c r="D866" s="6">
        <v>44561</v>
      </c>
      <c r="E866" s="7">
        <v>0.625</v>
      </c>
      <c r="F866" s="5" t="s">
        <v>18</v>
      </c>
      <c r="G866" s="5" t="s">
        <v>667</v>
      </c>
      <c r="H866" s="5" t="s">
        <v>668</v>
      </c>
    </row>
    <row r="867" spans="1:8" ht="15">
      <c r="A867" s="5" t="s">
        <v>698</v>
      </c>
      <c r="B867" s="6">
        <v>44561</v>
      </c>
      <c r="C867" s="7">
        <v>0.29166666666666669</v>
      </c>
      <c r="D867" s="6">
        <v>44561</v>
      </c>
      <c r="E867" s="7">
        <v>0.3125</v>
      </c>
      <c r="F867" s="5" t="s">
        <v>17</v>
      </c>
      <c r="G867" s="5" t="s">
        <v>1716</v>
      </c>
      <c r="H867" s="5"/>
    </row>
    <row r="868" spans="1:8" ht="15">
      <c r="A868" s="5" t="s">
        <v>778</v>
      </c>
      <c r="B868" s="6">
        <v>44561</v>
      </c>
      <c r="C868" s="7">
        <v>0.58333333333333337</v>
      </c>
      <c r="D868" s="6">
        <v>44561</v>
      </c>
      <c r="E868" s="7">
        <v>0.625</v>
      </c>
      <c r="F868" s="5" t="s">
        <v>34</v>
      </c>
      <c r="G868" s="5" t="s">
        <v>1716</v>
      </c>
      <c r="H868" s="5" t="s">
        <v>35</v>
      </c>
    </row>
    <row r="869" spans="1:8" ht="15">
      <c r="A869" s="5" t="s">
        <v>1571</v>
      </c>
      <c r="B869" s="6">
        <v>44561</v>
      </c>
      <c r="C869" s="7">
        <v>0.4375</v>
      </c>
      <c r="D869" s="6">
        <v>44561</v>
      </c>
      <c r="E869" s="7">
        <v>0.47916666666666669</v>
      </c>
      <c r="F869" s="5" t="s">
        <v>17</v>
      </c>
      <c r="G869" s="5" t="s">
        <v>1716</v>
      </c>
      <c r="H869" s="5"/>
    </row>
    <row r="870" spans="1:8" ht="15">
      <c r="A870" s="5" t="s">
        <v>660</v>
      </c>
      <c r="B870" s="6">
        <v>44562</v>
      </c>
      <c r="C870" s="7">
        <v>0.89583333333333337</v>
      </c>
      <c r="D870" s="6">
        <v>44562</v>
      </c>
      <c r="E870" s="7">
        <v>0.91666666666666663</v>
      </c>
      <c r="F870" s="5" t="s">
        <v>18</v>
      </c>
      <c r="G870" s="5" t="s">
        <v>2058</v>
      </c>
      <c r="H870" s="5" t="s">
        <v>43</v>
      </c>
    </row>
    <row r="871" spans="1:8" ht="15">
      <c r="A871" s="5" t="s">
        <v>661</v>
      </c>
      <c r="B871" s="6">
        <v>44562</v>
      </c>
      <c r="C871" s="7">
        <v>0.83333333333333337</v>
      </c>
      <c r="D871" s="6">
        <v>44562</v>
      </c>
      <c r="E871" s="7">
        <v>0.89583333333333337</v>
      </c>
      <c r="F871" s="5" t="s">
        <v>18</v>
      </c>
      <c r="G871" s="5" t="s">
        <v>2059</v>
      </c>
      <c r="H871" s="5" t="s">
        <v>43</v>
      </c>
    </row>
    <row r="872" spans="1:8" ht="15">
      <c r="A872" s="5" t="s">
        <v>697</v>
      </c>
      <c r="B872" s="6">
        <v>44562</v>
      </c>
      <c r="C872" s="7">
        <v>0.27083333333333331</v>
      </c>
      <c r="D872" s="6">
        <v>44562</v>
      </c>
      <c r="E872" s="7">
        <v>0.29166666666666669</v>
      </c>
      <c r="F872" s="5" t="s">
        <v>17</v>
      </c>
      <c r="G872" s="5" t="s">
        <v>1716</v>
      </c>
      <c r="H872" s="5"/>
    </row>
    <row r="873" spans="1:8" ht="15">
      <c r="A873" s="5" t="s">
        <v>8</v>
      </c>
      <c r="B873" s="6">
        <v>44563</v>
      </c>
      <c r="C873" s="7">
        <v>0.41666666666666669</v>
      </c>
      <c r="D873" s="6">
        <v>44563</v>
      </c>
      <c r="E873" s="7">
        <v>0.44791666666666669</v>
      </c>
      <c r="F873" s="5" t="s">
        <v>9</v>
      </c>
      <c r="G873" s="8" t="s">
        <v>1723</v>
      </c>
      <c r="H873" s="5" t="s">
        <v>10</v>
      </c>
    </row>
    <row r="874" spans="1:8" ht="15">
      <c r="A874" s="5" t="s">
        <v>1854</v>
      </c>
      <c r="B874" s="6">
        <v>44563</v>
      </c>
      <c r="C874" s="7">
        <v>0.79166666666666663</v>
      </c>
      <c r="D874" s="6">
        <v>44563</v>
      </c>
      <c r="E874" s="7">
        <v>0.83333333333333337</v>
      </c>
      <c r="F874" s="5" t="s">
        <v>1716</v>
      </c>
      <c r="G874" s="5" t="s">
        <v>2060</v>
      </c>
      <c r="H874" s="5"/>
    </row>
    <row r="875" spans="1:8" ht="15">
      <c r="A875" s="5" t="s">
        <v>638</v>
      </c>
      <c r="B875" s="6">
        <v>44563</v>
      </c>
      <c r="C875" s="7">
        <v>0.89583333333333337</v>
      </c>
      <c r="D875" s="6">
        <v>44563</v>
      </c>
      <c r="E875" s="7">
        <v>0.9375</v>
      </c>
      <c r="F875" s="5" t="s">
        <v>18</v>
      </c>
      <c r="G875" s="5" t="s">
        <v>2061</v>
      </c>
      <c r="H875" s="5" t="s">
        <v>43</v>
      </c>
    </row>
    <row r="876" spans="1:8" ht="15">
      <c r="A876" s="5" t="s">
        <v>650</v>
      </c>
      <c r="B876" s="6">
        <v>44563</v>
      </c>
      <c r="C876" s="7">
        <v>0.67708333333333337</v>
      </c>
      <c r="D876" s="6">
        <v>44563</v>
      </c>
      <c r="E876" s="7">
        <v>0.70833333333333337</v>
      </c>
      <c r="F876" s="5" t="s">
        <v>9</v>
      </c>
      <c r="G876" s="5" t="s">
        <v>2050</v>
      </c>
      <c r="H876" s="5" t="s">
        <v>14</v>
      </c>
    </row>
    <row r="877" spans="1:8" ht="15">
      <c r="A877" s="5" t="s">
        <v>655</v>
      </c>
      <c r="B877" s="6">
        <v>44563</v>
      </c>
      <c r="C877" s="7">
        <v>0.63541666666666663</v>
      </c>
      <c r="D877" s="6">
        <v>44563</v>
      </c>
      <c r="E877" s="7">
        <v>0.67708333333333337</v>
      </c>
      <c r="F877" s="5" t="s">
        <v>18</v>
      </c>
      <c r="G877" s="5" t="s">
        <v>2062</v>
      </c>
      <c r="H877" s="5" t="s">
        <v>43</v>
      </c>
    </row>
    <row r="878" spans="1:8" ht="15">
      <c r="A878" s="5" t="s">
        <v>658</v>
      </c>
      <c r="B878" s="6">
        <v>44563</v>
      </c>
      <c r="C878" s="7">
        <v>0.58333333333333337</v>
      </c>
      <c r="D878" s="6">
        <v>44563</v>
      </c>
      <c r="E878" s="7">
        <v>0.625</v>
      </c>
      <c r="F878" s="5" t="s">
        <v>53</v>
      </c>
      <c r="G878" s="5" t="s">
        <v>659</v>
      </c>
      <c r="H878" s="5" t="s">
        <v>85</v>
      </c>
    </row>
    <row r="879" spans="1:8" ht="15">
      <c r="A879" s="5" t="s">
        <v>665</v>
      </c>
      <c r="B879" s="6">
        <v>44563</v>
      </c>
      <c r="C879" s="7">
        <v>0.35416666666666669</v>
      </c>
      <c r="D879" s="6">
        <v>44563</v>
      </c>
      <c r="E879" s="7">
        <v>0.375</v>
      </c>
      <c r="F879" s="5" t="s">
        <v>613</v>
      </c>
      <c r="G879" s="5" t="s">
        <v>2042</v>
      </c>
      <c r="H879" s="5"/>
    </row>
    <row r="880" spans="1:8" ht="15">
      <c r="A880" s="5" t="s">
        <v>677</v>
      </c>
      <c r="B880" s="6">
        <v>44563</v>
      </c>
      <c r="C880" s="7">
        <v>0.4375</v>
      </c>
      <c r="D880" s="6">
        <v>44563</v>
      </c>
      <c r="E880" s="7">
        <v>0.64583333333333337</v>
      </c>
      <c r="F880" s="5" t="s">
        <v>215</v>
      </c>
      <c r="G880" s="5" t="s">
        <v>678</v>
      </c>
      <c r="H880" s="5" t="s">
        <v>484</v>
      </c>
    </row>
    <row r="881" spans="1:8" ht="15">
      <c r="A881" s="5" t="s">
        <v>682</v>
      </c>
      <c r="B881" s="6">
        <v>44563</v>
      </c>
      <c r="C881" s="7">
        <v>0.75</v>
      </c>
      <c r="D881" s="6">
        <v>44563</v>
      </c>
      <c r="E881" s="7">
        <v>0.77083333333333337</v>
      </c>
      <c r="F881" s="5" t="s">
        <v>17</v>
      </c>
      <c r="G881" s="5" t="s">
        <v>683</v>
      </c>
      <c r="H881" s="5"/>
    </row>
    <row r="882" spans="1:8" ht="15">
      <c r="A882" s="5" t="s">
        <v>733</v>
      </c>
      <c r="B882" s="6">
        <v>44563</v>
      </c>
      <c r="C882" s="7">
        <v>0.41666666666666669</v>
      </c>
      <c r="D882" s="6">
        <v>44563</v>
      </c>
      <c r="E882" s="7">
        <v>0.4375</v>
      </c>
      <c r="F882" s="5"/>
      <c r="G882" s="5"/>
      <c r="H882" s="5"/>
    </row>
    <row r="883" spans="1:8" ht="15">
      <c r="A883" s="5" t="s">
        <v>737</v>
      </c>
      <c r="B883" s="6">
        <v>44563</v>
      </c>
      <c r="C883" s="7">
        <v>0.45833333333333331</v>
      </c>
      <c r="D883" s="6">
        <v>44563</v>
      </c>
      <c r="E883" s="7">
        <v>0.47916666666666669</v>
      </c>
      <c r="F883" s="5"/>
      <c r="G883" s="5"/>
      <c r="H883" s="5"/>
    </row>
    <row r="884" spans="1:8" ht="15">
      <c r="A884" s="5" t="s">
        <v>835</v>
      </c>
      <c r="B884" s="6">
        <v>44563</v>
      </c>
      <c r="C884" s="7">
        <v>0.41666666666666669</v>
      </c>
      <c r="D884" s="6">
        <v>44563</v>
      </c>
      <c r="E884" s="7">
        <v>0.45833333333333331</v>
      </c>
      <c r="F884" s="5" t="s">
        <v>836</v>
      </c>
      <c r="G884" s="5" t="s">
        <v>837</v>
      </c>
      <c r="H884" s="5" t="s">
        <v>154</v>
      </c>
    </row>
    <row r="885" spans="1:8" ht="15">
      <c r="A885" s="5" t="s">
        <v>1101</v>
      </c>
      <c r="B885" s="6">
        <v>44563</v>
      </c>
      <c r="C885" s="7">
        <v>0.5</v>
      </c>
      <c r="D885" s="6">
        <v>44563</v>
      </c>
      <c r="E885" s="7">
        <v>0.52083333333333337</v>
      </c>
      <c r="F885" s="5" t="s">
        <v>17</v>
      </c>
      <c r="G885" s="5" t="s">
        <v>1811</v>
      </c>
      <c r="H885" s="5"/>
    </row>
    <row r="886" spans="1:8" ht="15">
      <c r="A886" s="5" t="s">
        <v>1612</v>
      </c>
      <c r="B886" s="6">
        <v>44563</v>
      </c>
      <c r="C886" s="7">
        <v>0.48958333333333331</v>
      </c>
      <c r="D886" s="6">
        <v>44563</v>
      </c>
      <c r="E886" s="7">
        <v>0.52083333333333337</v>
      </c>
      <c r="F886" s="5" t="s">
        <v>18</v>
      </c>
      <c r="G886" s="5" t="s">
        <v>2063</v>
      </c>
      <c r="H886" s="5" t="s">
        <v>43</v>
      </c>
    </row>
    <row r="887" spans="1:8" ht="15">
      <c r="A887" s="5" t="s">
        <v>1629</v>
      </c>
      <c r="B887" s="6">
        <v>44563</v>
      </c>
      <c r="C887" s="7">
        <v>0.625</v>
      </c>
      <c r="D887" s="6">
        <v>44563</v>
      </c>
      <c r="E887" s="7">
        <v>0.66666666666666663</v>
      </c>
      <c r="F887" s="5" t="s">
        <v>1043</v>
      </c>
      <c r="G887" s="5" t="s">
        <v>1632</v>
      </c>
      <c r="H887" s="5" t="s">
        <v>1045</v>
      </c>
    </row>
    <row r="888" spans="1:8" ht="15">
      <c r="A888" s="5" t="s">
        <v>1635</v>
      </c>
      <c r="B888" s="6">
        <v>44563</v>
      </c>
      <c r="C888" s="7">
        <v>0.3125</v>
      </c>
      <c r="D888" s="6">
        <v>44563</v>
      </c>
      <c r="E888" s="7">
        <v>0.33333333333333331</v>
      </c>
      <c r="F888" s="5" t="s">
        <v>18</v>
      </c>
      <c r="G888" s="5" t="s">
        <v>1636</v>
      </c>
      <c r="H888" s="5" t="s">
        <v>43</v>
      </c>
    </row>
    <row r="889" spans="1:8" ht="15">
      <c r="A889" s="5" t="s">
        <v>1656</v>
      </c>
      <c r="B889" s="6">
        <v>44563</v>
      </c>
      <c r="C889" s="7">
        <v>0.52083333333333337</v>
      </c>
      <c r="D889" s="6">
        <v>44563</v>
      </c>
      <c r="E889" s="7">
        <v>0.58333333333333337</v>
      </c>
      <c r="F889" s="5" t="s">
        <v>18</v>
      </c>
      <c r="G889" s="5" t="s">
        <v>1657</v>
      </c>
      <c r="H889" s="5" t="s">
        <v>1658</v>
      </c>
    </row>
    <row r="890" spans="1:8" ht="15">
      <c r="A890" s="5" t="s">
        <v>1692</v>
      </c>
      <c r="B890" s="6">
        <v>44563</v>
      </c>
      <c r="C890" s="7">
        <v>0.77083333333333337</v>
      </c>
      <c r="D890" s="6">
        <v>44563</v>
      </c>
      <c r="E890" s="7">
        <v>0.79166666666666663</v>
      </c>
      <c r="F890" s="5" t="s">
        <v>17</v>
      </c>
      <c r="G890" s="5" t="s">
        <v>739</v>
      </c>
      <c r="H890" s="5"/>
    </row>
    <row r="891" spans="1:8" ht="15">
      <c r="A891" s="5" t="s">
        <v>11</v>
      </c>
      <c r="B891" s="6">
        <v>44564</v>
      </c>
      <c r="C891" s="7">
        <v>0.625</v>
      </c>
      <c r="D891" s="6">
        <v>44564</v>
      </c>
      <c r="E891" s="7">
        <v>0.6875</v>
      </c>
      <c r="F891" s="5" t="s">
        <v>12</v>
      </c>
      <c r="G891" s="5" t="s">
        <v>1749</v>
      </c>
      <c r="H891" s="5" t="s">
        <v>1716</v>
      </c>
    </row>
    <row r="892" spans="1:8" ht="15">
      <c r="A892" s="5" t="s">
        <v>619</v>
      </c>
      <c r="B892" s="6">
        <v>44564</v>
      </c>
      <c r="C892" s="7">
        <v>0.86458333333333337</v>
      </c>
      <c r="D892" s="6">
        <v>44564</v>
      </c>
      <c r="E892" s="7">
        <v>0.88541666666666663</v>
      </c>
      <c r="F892" s="5" t="s">
        <v>18</v>
      </c>
      <c r="G892" s="5" t="s">
        <v>620</v>
      </c>
      <c r="H892" s="5" t="s">
        <v>43</v>
      </c>
    </row>
    <row r="893" spans="1:8" ht="15">
      <c r="A893" s="5" t="s">
        <v>621</v>
      </c>
      <c r="B893" s="6">
        <v>44564</v>
      </c>
      <c r="C893" s="7">
        <v>0.8125</v>
      </c>
      <c r="D893" s="6">
        <v>44564</v>
      </c>
      <c r="E893" s="7">
        <v>0.83333333333333337</v>
      </c>
      <c r="F893" s="5" t="s">
        <v>53</v>
      </c>
      <c r="G893" s="5" t="s">
        <v>622</v>
      </c>
      <c r="H893" s="5" t="s">
        <v>85</v>
      </c>
    </row>
    <row r="894" spans="1:8" ht="15">
      <c r="A894" s="5" t="s">
        <v>624</v>
      </c>
      <c r="B894" s="6">
        <v>44564</v>
      </c>
      <c r="C894" s="7">
        <v>0.63888888888888895</v>
      </c>
      <c r="D894" s="6">
        <v>44564</v>
      </c>
      <c r="E894" s="7">
        <v>0.69791666666666663</v>
      </c>
      <c r="F894" s="5" t="s">
        <v>606</v>
      </c>
      <c r="G894" s="5" t="s">
        <v>2034</v>
      </c>
      <c r="H894" s="5" t="s">
        <v>625</v>
      </c>
    </row>
    <row r="895" spans="1:8" ht="15">
      <c r="A895" s="5" t="s">
        <v>626</v>
      </c>
      <c r="B895" s="6">
        <v>44564</v>
      </c>
      <c r="C895" s="7">
        <v>0.79166666666666663</v>
      </c>
      <c r="D895" s="6">
        <v>44564</v>
      </c>
      <c r="E895" s="7">
        <v>0.8125</v>
      </c>
      <c r="F895" s="5" t="s">
        <v>53</v>
      </c>
      <c r="G895" s="5" t="s">
        <v>627</v>
      </c>
      <c r="H895" s="5" t="s">
        <v>85</v>
      </c>
    </row>
    <row r="896" spans="1:8" ht="15">
      <c r="A896" s="5" t="s">
        <v>628</v>
      </c>
      <c r="B896" s="6">
        <v>44564</v>
      </c>
      <c r="C896" s="7">
        <v>0.75</v>
      </c>
      <c r="D896" s="6">
        <v>44564</v>
      </c>
      <c r="E896" s="7">
        <v>0.79166666666666663</v>
      </c>
      <c r="F896" s="5" t="s">
        <v>18</v>
      </c>
      <c r="G896" s="5" t="s">
        <v>2064</v>
      </c>
      <c r="H896" s="5" t="s">
        <v>629</v>
      </c>
    </row>
    <row r="897" spans="1:8" ht="15">
      <c r="A897" s="5" t="s">
        <v>632</v>
      </c>
      <c r="B897" s="6">
        <v>44564</v>
      </c>
      <c r="C897" s="7">
        <v>0.5</v>
      </c>
      <c r="D897" s="6">
        <v>44564</v>
      </c>
      <c r="E897" s="7">
        <v>0.5625</v>
      </c>
      <c r="F897" s="5" t="s">
        <v>18</v>
      </c>
      <c r="G897" s="5" t="s">
        <v>2065</v>
      </c>
      <c r="H897" s="5" t="s">
        <v>43</v>
      </c>
    </row>
    <row r="898" spans="1:8" ht="15">
      <c r="A898" s="5" t="s">
        <v>633</v>
      </c>
      <c r="B898" s="6">
        <v>44564</v>
      </c>
      <c r="C898" s="7">
        <v>0.70833333333333337</v>
      </c>
      <c r="D898" s="6">
        <v>44564</v>
      </c>
      <c r="E898" s="7">
        <v>0.72916666666666663</v>
      </c>
      <c r="F898" s="5" t="s">
        <v>17</v>
      </c>
      <c r="G898" s="5" t="s">
        <v>2066</v>
      </c>
      <c r="H898" s="5"/>
    </row>
    <row r="899" spans="1:8" ht="15">
      <c r="A899" s="5" t="s">
        <v>634</v>
      </c>
      <c r="B899" s="6">
        <v>44564</v>
      </c>
      <c r="C899" s="7">
        <v>0.59375</v>
      </c>
      <c r="D899" s="6">
        <v>44564</v>
      </c>
      <c r="E899" s="7">
        <v>0.63541666666666663</v>
      </c>
      <c r="F899" s="5" t="s">
        <v>9</v>
      </c>
      <c r="G899" s="5" t="s">
        <v>2051</v>
      </c>
      <c r="H899" s="5" t="s">
        <v>14</v>
      </c>
    </row>
    <row r="900" spans="1:8" ht="15">
      <c r="A900" s="5" t="s">
        <v>635</v>
      </c>
      <c r="B900" s="6">
        <v>44564</v>
      </c>
      <c r="C900" s="7">
        <v>0.35416666666666669</v>
      </c>
      <c r="D900" s="6">
        <v>44564</v>
      </c>
      <c r="E900" s="7">
        <v>0.41666666666666669</v>
      </c>
      <c r="F900" s="5"/>
      <c r="G900" s="5"/>
      <c r="H900" s="5"/>
    </row>
    <row r="901" spans="1:8" ht="15">
      <c r="A901" s="5" t="s">
        <v>1855</v>
      </c>
      <c r="B901" s="6">
        <v>44564</v>
      </c>
      <c r="C901" s="7">
        <v>0.29166666666666669</v>
      </c>
      <c r="D901" s="6">
        <v>44564</v>
      </c>
      <c r="E901" s="7">
        <v>0.30208333333333331</v>
      </c>
      <c r="F901" s="5" t="s">
        <v>18</v>
      </c>
      <c r="G901" s="5" t="s">
        <v>2067</v>
      </c>
      <c r="H901" s="5"/>
    </row>
    <row r="902" spans="1:8" ht="15">
      <c r="A902" s="5" t="s">
        <v>636</v>
      </c>
      <c r="B902" s="6">
        <v>44564</v>
      </c>
      <c r="C902" s="7">
        <v>0.79166666666666663</v>
      </c>
      <c r="D902" s="6">
        <v>44564</v>
      </c>
      <c r="E902" s="7">
        <v>0.875</v>
      </c>
      <c r="F902" s="5" t="s">
        <v>70</v>
      </c>
      <c r="G902" s="5" t="s">
        <v>1781</v>
      </c>
      <c r="H902" s="5" t="s">
        <v>1716</v>
      </c>
    </row>
    <row r="903" spans="1:8" ht="15">
      <c r="A903" s="5" t="s">
        <v>637</v>
      </c>
      <c r="B903" s="6">
        <v>44564</v>
      </c>
      <c r="C903" s="7">
        <v>0.47916666666666669</v>
      </c>
      <c r="D903" s="6">
        <v>44564</v>
      </c>
      <c r="E903" s="7">
        <v>0.5</v>
      </c>
      <c r="F903" s="5" t="s">
        <v>18</v>
      </c>
      <c r="G903" s="5" t="s">
        <v>2068</v>
      </c>
      <c r="H903" s="5" t="s">
        <v>43</v>
      </c>
    </row>
    <row r="904" spans="1:8" ht="15">
      <c r="A904" s="5" t="s">
        <v>654</v>
      </c>
      <c r="B904" s="6">
        <v>44564</v>
      </c>
      <c r="C904" s="7">
        <v>0.72916666666666663</v>
      </c>
      <c r="D904" s="6">
        <v>44564</v>
      </c>
      <c r="E904" s="7">
        <v>0.75</v>
      </c>
      <c r="F904" s="5" t="s">
        <v>18</v>
      </c>
      <c r="G904" s="5" t="s">
        <v>2069</v>
      </c>
      <c r="H904" s="5" t="s">
        <v>43</v>
      </c>
    </row>
    <row r="905" spans="1:8" ht="15">
      <c r="A905" s="5" t="s">
        <v>1856</v>
      </c>
      <c r="B905" s="6">
        <v>44564</v>
      </c>
      <c r="C905" s="7">
        <v>0.4375</v>
      </c>
      <c r="D905" s="6">
        <v>44564</v>
      </c>
      <c r="E905" s="7">
        <v>0.47916666666666669</v>
      </c>
      <c r="F905" s="5" t="s">
        <v>1716</v>
      </c>
      <c r="G905" s="5" t="s">
        <v>1790</v>
      </c>
      <c r="H905" s="5" t="s">
        <v>85</v>
      </c>
    </row>
    <row r="906" spans="1:8" ht="15">
      <c r="A906" s="5" t="s">
        <v>758</v>
      </c>
      <c r="B906" s="6">
        <v>44564</v>
      </c>
      <c r="C906" s="7">
        <v>0.5625</v>
      </c>
      <c r="D906" s="6">
        <v>44564</v>
      </c>
      <c r="E906" s="7">
        <v>0.58333333333333337</v>
      </c>
      <c r="F906" s="5" t="s">
        <v>17</v>
      </c>
      <c r="G906" s="5" t="s">
        <v>2070</v>
      </c>
      <c r="H906" s="5"/>
    </row>
    <row r="907" spans="1:8" ht="15">
      <c r="A907" s="5" t="s">
        <v>933</v>
      </c>
      <c r="B907" s="6">
        <v>44564</v>
      </c>
      <c r="C907" s="7">
        <v>0.64583333333333337</v>
      </c>
      <c r="D907" s="6">
        <v>44564</v>
      </c>
      <c r="E907" s="7">
        <v>0.72916666666666663</v>
      </c>
      <c r="F907" s="5"/>
      <c r="G907" s="5"/>
      <c r="H907" s="5"/>
    </row>
    <row r="908" spans="1:8" ht="15">
      <c r="A908" s="5" t="s">
        <v>1035</v>
      </c>
      <c r="B908" s="6">
        <v>44564</v>
      </c>
      <c r="C908" s="7">
        <v>0.625</v>
      </c>
      <c r="D908" s="6">
        <v>44564</v>
      </c>
      <c r="E908" s="7">
        <v>0.64583333333333337</v>
      </c>
      <c r="F908" s="5" t="s">
        <v>17</v>
      </c>
      <c r="G908" s="5" t="s">
        <v>1036</v>
      </c>
      <c r="H908" s="5"/>
    </row>
    <row r="909" spans="1:8" ht="15">
      <c r="A909" s="5" t="s">
        <v>1635</v>
      </c>
      <c r="B909" s="6">
        <v>44564</v>
      </c>
      <c r="C909" s="7">
        <v>0.3125</v>
      </c>
      <c r="D909" s="6">
        <v>44564</v>
      </c>
      <c r="E909" s="7">
        <v>0.33333333333333331</v>
      </c>
      <c r="F909" s="5" t="s">
        <v>18</v>
      </c>
      <c r="G909" s="5" t="s">
        <v>1636</v>
      </c>
      <c r="H909" s="5" t="s">
        <v>43</v>
      </c>
    </row>
    <row r="910" spans="1:8" ht="15">
      <c r="A910" s="5" t="s">
        <v>1664</v>
      </c>
      <c r="B910" s="6">
        <v>44564</v>
      </c>
      <c r="C910" s="7">
        <v>0.65625</v>
      </c>
      <c r="D910" s="6">
        <v>44564</v>
      </c>
      <c r="E910" s="7">
        <v>0.67708333333333337</v>
      </c>
      <c r="F910" s="5" t="s">
        <v>9</v>
      </c>
      <c r="G910" s="5" t="s">
        <v>1722</v>
      </c>
      <c r="H910" s="5" t="s">
        <v>10</v>
      </c>
    </row>
    <row r="911" spans="1:8" ht="15">
      <c r="A911" s="5" t="s">
        <v>1697</v>
      </c>
      <c r="B911" s="6">
        <v>44564</v>
      </c>
      <c r="C911" s="7">
        <v>0.29166666666666669</v>
      </c>
      <c r="D911" s="6">
        <v>44564</v>
      </c>
      <c r="E911" s="7">
        <v>0.3125</v>
      </c>
      <c r="F911" s="5"/>
      <c r="G911" s="5"/>
      <c r="H911" s="5"/>
    </row>
    <row r="912" spans="1:8" ht="15">
      <c r="A912" s="5" t="s">
        <v>8</v>
      </c>
      <c r="B912" s="6">
        <v>44565</v>
      </c>
      <c r="C912" s="7">
        <v>0.41666666666666669</v>
      </c>
      <c r="D912" s="6">
        <v>44565</v>
      </c>
      <c r="E912" s="7">
        <v>0.44791666666666669</v>
      </c>
      <c r="F912" s="5" t="s">
        <v>9</v>
      </c>
      <c r="G912" s="8" t="s">
        <v>1723</v>
      </c>
      <c r="H912" s="5" t="s">
        <v>10</v>
      </c>
    </row>
    <row r="913" spans="1:8" ht="15">
      <c r="A913" s="5" t="s">
        <v>605</v>
      </c>
      <c r="B913" s="6">
        <v>44565</v>
      </c>
      <c r="C913" s="7">
        <v>0.6875</v>
      </c>
      <c r="D913" s="6">
        <v>44565</v>
      </c>
      <c r="E913" s="7">
        <v>0.72916666666666663</v>
      </c>
      <c r="F913" s="5" t="s">
        <v>606</v>
      </c>
      <c r="G913" s="5" t="s">
        <v>2034</v>
      </c>
      <c r="H913" s="5" t="s">
        <v>607</v>
      </c>
    </row>
    <row r="914" spans="1:8" ht="15">
      <c r="A914" s="5" t="s">
        <v>611</v>
      </c>
      <c r="B914" s="6">
        <v>44565</v>
      </c>
      <c r="C914" s="7">
        <v>0.45833333333333331</v>
      </c>
      <c r="D914" s="6">
        <v>44565</v>
      </c>
      <c r="E914" s="7">
        <v>0.5</v>
      </c>
      <c r="F914" s="5" t="s">
        <v>18</v>
      </c>
      <c r="G914" s="5" t="s">
        <v>2071</v>
      </c>
      <c r="H914" s="5" t="s">
        <v>43</v>
      </c>
    </row>
    <row r="915" spans="1:8" ht="15">
      <c r="A915" s="5" t="s">
        <v>616</v>
      </c>
      <c r="B915" s="6">
        <v>44565</v>
      </c>
      <c r="C915" s="7">
        <v>0.33333333333333331</v>
      </c>
      <c r="D915" s="6">
        <v>44565</v>
      </c>
      <c r="E915" s="7">
        <v>0.35416666666666669</v>
      </c>
      <c r="F915" s="5" t="s">
        <v>18</v>
      </c>
      <c r="G915" s="5" t="s">
        <v>1812</v>
      </c>
      <c r="H915" s="5" t="s">
        <v>43</v>
      </c>
    </row>
    <row r="916" spans="1:8" ht="15">
      <c r="A916" s="5" t="s">
        <v>618</v>
      </c>
      <c r="B916" s="6">
        <v>44565</v>
      </c>
      <c r="C916" s="7">
        <v>0.6875</v>
      </c>
      <c r="D916" s="6">
        <v>44565</v>
      </c>
      <c r="E916" s="7">
        <v>0.70833333333333337</v>
      </c>
      <c r="F916" s="5"/>
      <c r="G916" s="5"/>
      <c r="H916" s="5"/>
    </row>
    <row r="917" spans="1:8" ht="15">
      <c r="A917" s="5" t="s">
        <v>623</v>
      </c>
      <c r="B917" s="6">
        <v>44565</v>
      </c>
      <c r="C917" s="7">
        <v>0.38541666666666669</v>
      </c>
      <c r="D917" s="6">
        <v>44565</v>
      </c>
      <c r="E917" s="7">
        <v>0.42708333333333331</v>
      </c>
      <c r="F917" s="5" t="s">
        <v>606</v>
      </c>
      <c r="G917" s="5" t="s">
        <v>1877</v>
      </c>
      <c r="H917" s="5" t="s">
        <v>607</v>
      </c>
    </row>
    <row r="918" spans="1:8" ht="15">
      <c r="A918" s="5" t="s">
        <v>1857</v>
      </c>
      <c r="B918" s="6">
        <v>44565</v>
      </c>
      <c r="C918" s="7">
        <v>0.70833333333333337</v>
      </c>
      <c r="D918" s="6">
        <v>44565</v>
      </c>
      <c r="E918" s="7">
        <v>0.75</v>
      </c>
      <c r="F918" s="5" t="s">
        <v>1716</v>
      </c>
      <c r="G918" s="5" t="s">
        <v>2072</v>
      </c>
      <c r="H918" s="5" t="s">
        <v>630</v>
      </c>
    </row>
    <row r="919" spans="1:8" ht="15">
      <c r="A919" s="5" t="s">
        <v>631</v>
      </c>
      <c r="B919" s="6">
        <v>44565</v>
      </c>
      <c r="C919" s="7">
        <v>0.625</v>
      </c>
      <c r="D919" s="6">
        <v>44565</v>
      </c>
      <c r="E919" s="7">
        <v>0.66666666666666663</v>
      </c>
      <c r="F919" s="5" t="s">
        <v>9</v>
      </c>
      <c r="G919" s="5"/>
      <c r="H919" s="5" t="s">
        <v>14</v>
      </c>
    </row>
    <row r="920" spans="1:8" ht="15">
      <c r="A920" s="5" t="s">
        <v>685</v>
      </c>
      <c r="B920" s="6">
        <v>44565</v>
      </c>
      <c r="C920" s="7">
        <v>0.75</v>
      </c>
      <c r="D920" s="6">
        <v>44565</v>
      </c>
      <c r="E920" s="7">
        <v>0.79166666666666663</v>
      </c>
      <c r="F920" s="5" t="s">
        <v>17</v>
      </c>
      <c r="G920" s="5" t="s">
        <v>2073</v>
      </c>
      <c r="H920" s="5"/>
    </row>
    <row r="921" spans="1:8" ht="15">
      <c r="A921" s="5" t="s">
        <v>688</v>
      </c>
      <c r="B921" s="6">
        <v>44565</v>
      </c>
      <c r="C921" s="7">
        <v>0.5</v>
      </c>
      <c r="D921" s="6">
        <v>44565</v>
      </c>
      <c r="E921" s="7">
        <v>0.54166666666666663</v>
      </c>
      <c r="F921" s="5" t="s">
        <v>9</v>
      </c>
      <c r="G921" s="5" t="s">
        <v>2052</v>
      </c>
      <c r="H921" s="5" t="s">
        <v>14</v>
      </c>
    </row>
    <row r="922" spans="1:8" ht="15">
      <c r="A922" s="5" t="s">
        <v>717</v>
      </c>
      <c r="B922" s="6">
        <v>44565</v>
      </c>
      <c r="C922" s="7">
        <v>0.375</v>
      </c>
      <c r="D922" s="6">
        <v>44565</v>
      </c>
      <c r="E922" s="7">
        <v>0.5</v>
      </c>
      <c r="F922" s="5" t="s">
        <v>112</v>
      </c>
      <c r="G922" s="5" t="s">
        <v>718</v>
      </c>
      <c r="H922" s="5" t="s">
        <v>719</v>
      </c>
    </row>
    <row r="923" spans="1:8" ht="15">
      <c r="A923" s="5" t="s">
        <v>648</v>
      </c>
      <c r="B923" s="6">
        <v>44565</v>
      </c>
      <c r="C923" s="7">
        <v>0.58333333333333337</v>
      </c>
      <c r="D923" s="6">
        <v>44565</v>
      </c>
      <c r="E923" s="7">
        <v>0.60416666666666663</v>
      </c>
      <c r="F923" s="5" t="s">
        <v>17</v>
      </c>
      <c r="G923" s="5" t="s">
        <v>1811</v>
      </c>
      <c r="H923" s="5"/>
    </row>
    <row r="924" spans="1:8" ht="15">
      <c r="A924" s="5" t="s">
        <v>753</v>
      </c>
      <c r="B924" s="6">
        <v>44565</v>
      </c>
      <c r="C924" s="7">
        <v>0.375</v>
      </c>
      <c r="D924" s="6">
        <v>44565</v>
      </c>
      <c r="E924" s="7">
        <v>0.41666666666666669</v>
      </c>
      <c r="F924" s="5" t="s">
        <v>17</v>
      </c>
      <c r="G924" s="5" t="s">
        <v>2074</v>
      </c>
      <c r="H924" s="5"/>
    </row>
    <row r="925" spans="1:8" ht="15">
      <c r="A925" s="5" t="s">
        <v>780</v>
      </c>
      <c r="B925" s="6">
        <v>44565</v>
      </c>
      <c r="C925" s="7">
        <v>0.625</v>
      </c>
      <c r="D925" s="6">
        <v>44565</v>
      </c>
      <c r="E925" s="7">
        <v>0.6875</v>
      </c>
      <c r="F925" s="5" t="s">
        <v>781</v>
      </c>
      <c r="G925" s="5" t="s">
        <v>1785</v>
      </c>
      <c r="H925" s="5"/>
    </row>
    <row r="926" spans="1:8" ht="15">
      <c r="A926" s="5" t="s">
        <v>785</v>
      </c>
      <c r="B926" s="6">
        <v>44565</v>
      </c>
      <c r="C926" s="7">
        <v>0.625</v>
      </c>
      <c r="D926" s="6">
        <v>44565</v>
      </c>
      <c r="E926" s="7">
        <v>0.64583333333333337</v>
      </c>
      <c r="F926" s="5" t="s">
        <v>17</v>
      </c>
      <c r="G926" s="5" t="s">
        <v>1716</v>
      </c>
      <c r="H926" s="5"/>
    </row>
    <row r="927" spans="1:8" ht="15">
      <c r="A927" s="5" t="s">
        <v>966</v>
      </c>
      <c r="B927" s="6">
        <v>44565</v>
      </c>
      <c r="C927" s="7">
        <v>0.60416666666666663</v>
      </c>
      <c r="D927" s="6">
        <v>44565</v>
      </c>
      <c r="E927" s="7">
        <v>0.625</v>
      </c>
      <c r="F927" s="5" t="s">
        <v>18</v>
      </c>
      <c r="G927" s="5" t="s">
        <v>967</v>
      </c>
      <c r="H927" s="5" t="s">
        <v>43</v>
      </c>
    </row>
    <row r="928" spans="1:8" ht="15">
      <c r="A928" s="5" t="s">
        <v>457</v>
      </c>
      <c r="B928" s="6">
        <v>44565</v>
      </c>
      <c r="C928" s="7">
        <v>0.66666666666666663</v>
      </c>
      <c r="D928" s="6">
        <v>44565</v>
      </c>
      <c r="E928" s="7">
        <v>0.75</v>
      </c>
      <c r="F928" s="5" t="s">
        <v>17</v>
      </c>
      <c r="G928" s="5" t="s">
        <v>1785</v>
      </c>
      <c r="H928" s="5"/>
    </row>
    <row r="929" spans="1:8" ht="15">
      <c r="A929" s="5" t="s">
        <v>1114</v>
      </c>
      <c r="B929" s="6">
        <v>44565</v>
      </c>
      <c r="C929" s="7">
        <v>0.35416666666666669</v>
      </c>
      <c r="D929" s="6">
        <v>44565</v>
      </c>
      <c r="E929" s="7">
        <v>0.375</v>
      </c>
      <c r="F929" s="5" t="s">
        <v>18</v>
      </c>
      <c r="G929" s="5" t="s">
        <v>2075</v>
      </c>
      <c r="H929" s="5" t="s">
        <v>43</v>
      </c>
    </row>
    <row r="930" spans="1:8" ht="15">
      <c r="A930" s="5" t="s">
        <v>1209</v>
      </c>
      <c r="B930" s="6">
        <v>44565</v>
      </c>
      <c r="C930" s="7">
        <v>0.54166666666666663</v>
      </c>
      <c r="D930" s="6">
        <v>44565</v>
      </c>
      <c r="E930" s="7">
        <v>0.5625</v>
      </c>
      <c r="F930" s="5" t="s">
        <v>17</v>
      </c>
      <c r="G930" s="5" t="s">
        <v>2076</v>
      </c>
      <c r="H930" s="5"/>
    </row>
    <row r="931" spans="1:8" ht="15">
      <c r="A931" s="5" t="s">
        <v>1226</v>
      </c>
      <c r="B931" s="6">
        <v>44565</v>
      </c>
      <c r="C931" s="7">
        <v>0.79166666666666663</v>
      </c>
      <c r="D931" s="6">
        <v>44565</v>
      </c>
      <c r="E931" s="7">
        <v>0.83333333333333337</v>
      </c>
      <c r="F931" s="5" t="s">
        <v>17</v>
      </c>
      <c r="G931" s="5" t="s">
        <v>2077</v>
      </c>
      <c r="H931" s="5"/>
    </row>
    <row r="932" spans="1:8" ht="15">
      <c r="A932" s="5" t="s">
        <v>457</v>
      </c>
      <c r="B932" s="6">
        <v>44565</v>
      </c>
      <c r="C932" s="7">
        <v>0.66666666666666663</v>
      </c>
      <c r="D932" s="6">
        <v>44565</v>
      </c>
      <c r="E932" s="7">
        <v>0.75</v>
      </c>
      <c r="F932" s="5" t="s">
        <v>17</v>
      </c>
      <c r="G932" s="5" t="s">
        <v>1785</v>
      </c>
      <c r="H932" s="5"/>
    </row>
    <row r="933" spans="1:8" ht="15">
      <c r="A933" s="5" t="s">
        <v>1635</v>
      </c>
      <c r="B933" s="6">
        <v>44565</v>
      </c>
      <c r="C933" s="7">
        <v>0.3125</v>
      </c>
      <c r="D933" s="6">
        <v>44565</v>
      </c>
      <c r="E933" s="7">
        <v>0.33333333333333331</v>
      </c>
      <c r="F933" s="5" t="s">
        <v>18</v>
      </c>
      <c r="G933" s="5" t="s">
        <v>1636</v>
      </c>
      <c r="H933" s="5" t="s">
        <v>43</v>
      </c>
    </row>
    <row r="934" spans="1:8" ht="15">
      <c r="A934" s="5" t="s">
        <v>1695</v>
      </c>
      <c r="B934" s="6">
        <v>44565</v>
      </c>
      <c r="C934" s="7">
        <v>0.66666666666666663</v>
      </c>
      <c r="D934" s="6">
        <v>44565</v>
      </c>
      <c r="E934" s="7">
        <v>0.75</v>
      </c>
      <c r="F934" s="5"/>
      <c r="G934" s="5"/>
      <c r="H934" s="5"/>
    </row>
    <row r="935" spans="1:8" ht="15">
      <c r="A935" s="5" t="s">
        <v>1697</v>
      </c>
      <c r="B935" s="6">
        <v>44565</v>
      </c>
      <c r="C935" s="7">
        <v>0.29166666666666669</v>
      </c>
      <c r="D935" s="6">
        <v>44565</v>
      </c>
      <c r="E935" s="7">
        <v>0.3125</v>
      </c>
      <c r="F935" s="5"/>
      <c r="G935" s="5"/>
      <c r="H935" s="5"/>
    </row>
    <row r="936" spans="1:8" ht="15">
      <c r="A936" s="5" t="s">
        <v>1865</v>
      </c>
      <c r="B936" s="6">
        <v>44566</v>
      </c>
      <c r="C936" s="7">
        <v>0.33333333333333331</v>
      </c>
      <c r="D936" s="6">
        <v>44566</v>
      </c>
      <c r="E936" s="7">
        <v>0.375</v>
      </c>
      <c r="F936" s="5" t="s">
        <v>1716</v>
      </c>
      <c r="G936" s="5" t="s">
        <v>1864</v>
      </c>
      <c r="H936" s="5" t="s">
        <v>14</v>
      </c>
    </row>
    <row r="937" spans="1:8" ht="15">
      <c r="A937" s="5" t="s">
        <v>579</v>
      </c>
      <c r="B937" s="6">
        <v>44566</v>
      </c>
      <c r="C937" s="7">
        <v>0.91666666666666663</v>
      </c>
      <c r="D937" s="6">
        <v>44566</v>
      </c>
      <c r="E937" s="7">
        <v>0.9375</v>
      </c>
      <c r="F937" s="5" t="s">
        <v>18</v>
      </c>
      <c r="G937" s="5" t="s">
        <v>580</v>
      </c>
      <c r="H937" s="5" t="s">
        <v>43</v>
      </c>
    </row>
    <row r="938" spans="1:8" ht="15">
      <c r="A938" s="5" t="s">
        <v>584</v>
      </c>
      <c r="B938" s="6">
        <v>44566</v>
      </c>
      <c r="C938" s="7">
        <v>0.625</v>
      </c>
      <c r="D938" s="6">
        <v>44566</v>
      </c>
      <c r="E938" s="7">
        <v>0.66666666666666663</v>
      </c>
      <c r="F938" s="5" t="s">
        <v>18</v>
      </c>
      <c r="G938" s="5" t="s">
        <v>2078</v>
      </c>
      <c r="H938" s="5" t="s">
        <v>43</v>
      </c>
    </row>
    <row r="939" spans="1:8" ht="15">
      <c r="A939" s="5" t="s">
        <v>585</v>
      </c>
      <c r="B939" s="6">
        <v>44566</v>
      </c>
      <c r="C939" s="7">
        <v>0.45833333333333331</v>
      </c>
      <c r="D939" s="6">
        <v>44566</v>
      </c>
      <c r="E939" s="7">
        <v>0.48958333333333331</v>
      </c>
      <c r="F939" s="5" t="s">
        <v>17</v>
      </c>
      <c r="G939" s="5" t="s">
        <v>586</v>
      </c>
      <c r="H939" s="5"/>
    </row>
    <row r="940" spans="1:8" ht="15">
      <c r="A940" s="5" t="s">
        <v>587</v>
      </c>
      <c r="B940" s="6">
        <v>44566</v>
      </c>
      <c r="C940" s="7">
        <v>0.66666666666666663</v>
      </c>
      <c r="D940" s="6">
        <v>44566</v>
      </c>
      <c r="E940" s="7">
        <v>0.70833333333333337</v>
      </c>
      <c r="F940" s="5" t="s">
        <v>17</v>
      </c>
      <c r="G940" s="5" t="s">
        <v>2079</v>
      </c>
      <c r="H940" s="5"/>
    </row>
    <row r="941" spans="1:8" ht="15">
      <c r="A941" s="5" t="s">
        <v>594</v>
      </c>
      <c r="B941" s="6">
        <v>44566</v>
      </c>
      <c r="C941" s="7">
        <v>0.375</v>
      </c>
      <c r="D941" s="6">
        <v>44566</v>
      </c>
      <c r="E941" s="7">
        <v>0.39583333333333331</v>
      </c>
      <c r="F941" s="5" t="s">
        <v>18</v>
      </c>
      <c r="G941" s="5" t="s">
        <v>595</v>
      </c>
      <c r="H941" s="5" t="s">
        <v>85</v>
      </c>
    </row>
    <row r="942" spans="1:8" ht="15">
      <c r="A942" s="5" t="s">
        <v>596</v>
      </c>
      <c r="B942" s="6">
        <v>44566</v>
      </c>
      <c r="C942" s="7">
        <v>0.73958333333333337</v>
      </c>
      <c r="D942" s="6">
        <v>44566</v>
      </c>
      <c r="E942" s="7">
        <v>0.79166666666666663</v>
      </c>
      <c r="F942" s="5" t="s">
        <v>597</v>
      </c>
      <c r="G942" s="5" t="s">
        <v>1866</v>
      </c>
      <c r="H942" s="5" t="s">
        <v>1716</v>
      </c>
    </row>
    <row r="943" spans="1:8" ht="15">
      <c r="A943" s="5" t="s">
        <v>598</v>
      </c>
      <c r="B943" s="6">
        <v>44566</v>
      </c>
      <c r="C943" s="7">
        <v>0.33333333333333331</v>
      </c>
      <c r="D943" s="6">
        <v>44566</v>
      </c>
      <c r="E943" s="7">
        <v>0.375</v>
      </c>
      <c r="F943" s="5" t="s">
        <v>9</v>
      </c>
      <c r="G943" s="5" t="s">
        <v>1737</v>
      </c>
      <c r="H943" s="5" t="s">
        <v>14</v>
      </c>
    </row>
    <row r="944" spans="1:8" ht="15">
      <c r="A944" s="5" t="s">
        <v>599</v>
      </c>
      <c r="B944" s="6">
        <v>44566</v>
      </c>
      <c r="C944" s="7">
        <v>0.70833333333333337</v>
      </c>
      <c r="D944" s="6">
        <v>44566</v>
      </c>
      <c r="E944" s="7">
        <v>0.73958333333333337</v>
      </c>
      <c r="F944" s="5" t="s">
        <v>17</v>
      </c>
      <c r="G944" s="5" t="s">
        <v>2080</v>
      </c>
      <c r="H944" s="5"/>
    </row>
    <row r="945" spans="1:8" ht="15">
      <c r="A945" s="5" t="s">
        <v>600</v>
      </c>
      <c r="B945" s="6">
        <v>44566</v>
      </c>
      <c r="C945" s="7">
        <v>0.4375</v>
      </c>
      <c r="D945" s="6">
        <v>44566</v>
      </c>
      <c r="E945" s="7">
        <v>0.45833333333333331</v>
      </c>
      <c r="F945" s="5" t="s">
        <v>53</v>
      </c>
      <c r="G945" s="5" t="s">
        <v>601</v>
      </c>
      <c r="H945" s="5" t="s">
        <v>85</v>
      </c>
    </row>
    <row r="946" spans="1:8" ht="15">
      <c r="A946" s="5" t="s">
        <v>602</v>
      </c>
      <c r="B946" s="6">
        <v>44566</v>
      </c>
      <c r="C946" s="7">
        <v>0.5</v>
      </c>
      <c r="D946" s="6">
        <v>44566</v>
      </c>
      <c r="E946" s="7">
        <v>0.54166666666666663</v>
      </c>
      <c r="F946" s="5" t="s">
        <v>53</v>
      </c>
      <c r="G946" s="5" t="s">
        <v>603</v>
      </c>
      <c r="H946" s="5" t="s">
        <v>604</v>
      </c>
    </row>
    <row r="947" spans="1:8" ht="15">
      <c r="A947" s="5" t="s">
        <v>615</v>
      </c>
      <c r="B947" s="6">
        <v>44566</v>
      </c>
      <c r="C947" s="7">
        <v>0.84375</v>
      </c>
      <c r="D947" s="6">
        <v>44566</v>
      </c>
      <c r="E947" s="7">
        <v>0.91666666666666663</v>
      </c>
      <c r="F947" s="5" t="s">
        <v>18</v>
      </c>
      <c r="G947" s="5" t="s">
        <v>2081</v>
      </c>
      <c r="H947" s="5" t="s">
        <v>43</v>
      </c>
    </row>
    <row r="948" spans="1:8" ht="15">
      <c r="A948" s="5" t="s">
        <v>644</v>
      </c>
      <c r="B948" s="6">
        <v>44566</v>
      </c>
      <c r="C948" s="7">
        <v>0.55208333333333337</v>
      </c>
      <c r="D948" s="6">
        <v>44566</v>
      </c>
      <c r="E948" s="7">
        <v>0.59375</v>
      </c>
      <c r="F948" s="5" t="s">
        <v>645</v>
      </c>
      <c r="G948" s="5" t="s">
        <v>2032</v>
      </c>
      <c r="H948" s="5" t="s">
        <v>1716</v>
      </c>
    </row>
    <row r="949" spans="1:8" ht="15">
      <c r="A949" s="5" t="s">
        <v>669</v>
      </c>
      <c r="B949" s="6">
        <v>44566</v>
      </c>
      <c r="C949" s="7">
        <v>0.45833333333333331</v>
      </c>
      <c r="D949" s="6">
        <v>44566</v>
      </c>
      <c r="E949" s="7">
        <v>0.5</v>
      </c>
      <c r="F949" s="5" t="s">
        <v>271</v>
      </c>
      <c r="G949" s="5" t="s">
        <v>1786</v>
      </c>
      <c r="H949" s="5" t="s">
        <v>670</v>
      </c>
    </row>
    <row r="950" spans="1:8" ht="15">
      <c r="A950" s="5" t="s">
        <v>725</v>
      </c>
      <c r="B950" s="6">
        <v>44566</v>
      </c>
      <c r="C950" s="7">
        <v>0.35416666666666669</v>
      </c>
      <c r="D950" s="6">
        <v>44566</v>
      </c>
      <c r="E950" s="7">
        <v>0.375</v>
      </c>
      <c r="F950" s="5" t="s">
        <v>17</v>
      </c>
      <c r="G950" s="5" t="s">
        <v>1811</v>
      </c>
      <c r="H950" s="5"/>
    </row>
    <row r="951" spans="1:8" ht="15">
      <c r="A951" s="5" t="s">
        <v>1635</v>
      </c>
      <c r="B951" s="6">
        <v>44566</v>
      </c>
      <c r="C951" s="7">
        <v>0.3125</v>
      </c>
      <c r="D951" s="6">
        <v>44566</v>
      </c>
      <c r="E951" s="7">
        <v>0.33333333333333331</v>
      </c>
      <c r="F951" s="5" t="s">
        <v>18</v>
      </c>
      <c r="G951" s="5" t="s">
        <v>1636</v>
      </c>
      <c r="H951" s="5" t="s">
        <v>43</v>
      </c>
    </row>
    <row r="952" spans="1:8" ht="15">
      <c r="A952" s="5" t="s">
        <v>8</v>
      </c>
      <c r="B952" s="6">
        <v>44567</v>
      </c>
      <c r="C952" s="7">
        <v>0.41666666666666669</v>
      </c>
      <c r="D952" s="6">
        <v>44567</v>
      </c>
      <c r="E952" s="7">
        <v>0.44791666666666669</v>
      </c>
      <c r="F952" s="5" t="s">
        <v>9</v>
      </c>
      <c r="G952" s="8" t="s">
        <v>1723</v>
      </c>
      <c r="H952" s="5" t="s">
        <v>10</v>
      </c>
    </row>
    <row r="953" spans="1:8" ht="15">
      <c r="A953" s="5" t="s">
        <v>566</v>
      </c>
      <c r="B953" s="6">
        <v>44567</v>
      </c>
      <c r="C953" s="7">
        <v>0.77083333333333337</v>
      </c>
      <c r="D953" s="6">
        <v>44567</v>
      </c>
      <c r="E953" s="7">
        <v>0.79166666666666663</v>
      </c>
      <c r="F953" s="5" t="s">
        <v>17</v>
      </c>
      <c r="G953" s="5" t="s">
        <v>2082</v>
      </c>
      <c r="H953" s="5" t="s">
        <v>567</v>
      </c>
    </row>
    <row r="954" spans="1:8" ht="15">
      <c r="A954" s="5" t="s">
        <v>570</v>
      </c>
      <c r="B954" s="6">
        <v>44567</v>
      </c>
      <c r="C954" s="7">
        <v>0.39583333333333331</v>
      </c>
      <c r="D954" s="6">
        <v>44567</v>
      </c>
      <c r="E954" s="7">
        <v>0.45833333333333331</v>
      </c>
      <c r="F954" s="5"/>
      <c r="G954" s="5"/>
      <c r="H954" s="5"/>
    </row>
    <row r="955" spans="1:8" ht="15">
      <c r="A955" s="5" t="s">
        <v>536</v>
      </c>
      <c r="B955" s="6">
        <v>44567</v>
      </c>
      <c r="C955" s="7">
        <v>0.39583333333333331</v>
      </c>
      <c r="D955" s="6">
        <v>44567</v>
      </c>
      <c r="E955" s="7">
        <v>0.45833333333333331</v>
      </c>
      <c r="F955" s="5"/>
      <c r="G955" s="5"/>
      <c r="H955" s="5"/>
    </row>
    <row r="956" spans="1:8" ht="15">
      <c r="A956" s="5" t="s">
        <v>573</v>
      </c>
      <c r="B956" s="6">
        <v>44567</v>
      </c>
      <c r="C956" s="7">
        <v>0.375</v>
      </c>
      <c r="D956" s="6">
        <v>44567</v>
      </c>
      <c r="E956" s="7">
        <v>0.39583333333333331</v>
      </c>
      <c r="F956" s="5"/>
      <c r="G956" s="5"/>
      <c r="H956" s="5"/>
    </row>
    <row r="957" spans="1:8" ht="15">
      <c r="A957" s="5" t="s">
        <v>574</v>
      </c>
      <c r="B957" s="6">
        <v>44567</v>
      </c>
      <c r="C957" s="7">
        <v>0.3125</v>
      </c>
      <c r="D957" s="6">
        <v>44567</v>
      </c>
      <c r="E957" s="7">
        <v>0.33333333333333331</v>
      </c>
      <c r="F957" s="5" t="s">
        <v>18</v>
      </c>
      <c r="G957" s="5" t="s">
        <v>2083</v>
      </c>
      <c r="H957" s="5" t="s">
        <v>43</v>
      </c>
    </row>
    <row r="958" spans="1:8" ht="15">
      <c r="A958" s="5" t="s">
        <v>581</v>
      </c>
      <c r="B958" s="6">
        <v>44567</v>
      </c>
      <c r="C958" s="7">
        <v>0.6875</v>
      </c>
      <c r="D958" s="6">
        <v>44567</v>
      </c>
      <c r="E958" s="7">
        <v>0.70833333333333337</v>
      </c>
      <c r="F958" s="5"/>
      <c r="G958" s="5"/>
      <c r="H958" s="5"/>
    </row>
    <row r="959" spans="1:8" ht="15">
      <c r="A959" s="5" t="s">
        <v>589</v>
      </c>
      <c r="B959" s="6">
        <v>44567</v>
      </c>
      <c r="C959" s="7">
        <v>0.45833333333333331</v>
      </c>
      <c r="D959" s="6">
        <v>44567</v>
      </c>
      <c r="E959" s="7">
        <v>0.5</v>
      </c>
      <c r="F959" s="5" t="s">
        <v>271</v>
      </c>
      <c r="G959" s="5" t="s">
        <v>590</v>
      </c>
      <c r="H959" s="5" t="s">
        <v>591</v>
      </c>
    </row>
    <row r="960" spans="1:8" ht="15">
      <c r="A960" s="5" t="s">
        <v>612</v>
      </c>
      <c r="B960" s="6">
        <v>44567</v>
      </c>
      <c r="C960" s="7">
        <v>0.70833333333333337</v>
      </c>
      <c r="D960" s="6">
        <v>44567</v>
      </c>
      <c r="E960" s="7">
        <v>0.73958333333333337</v>
      </c>
      <c r="F960" s="5" t="s">
        <v>613</v>
      </c>
      <c r="G960" s="5" t="s">
        <v>614</v>
      </c>
      <c r="H960" s="5" t="s">
        <v>293</v>
      </c>
    </row>
    <row r="961" spans="1:8" ht="15">
      <c r="A961" s="5" t="s">
        <v>617</v>
      </c>
      <c r="B961" s="6">
        <v>44567</v>
      </c>
      <c r="C961" s="7">
        <v>0.83333333333333337</v>
      </c>
      <c r="D961" s="6">
        <v>44567</v>
      </c>
      <c r="E961" s="7">
        <v>0.875</v>
      </c>
      <c r="F961" s="5"/>
      <c r="G961" s="5"/>
      <c r="H961" s="5"/>
    </row>
    <row r="962" spans="1:8" ht="15">
      <c r="A962" s="5" t="s">
        <v>642</v>
      </c>
      <c r="B962" s="6">
        <v>44567</v>
      </c>
      <c r="C962" s="7">
        <v>0.58333333333333337</v>
      </c>
      <c r="D962" s="6">
        <v>44567</v>
      </c>
      <c r="E962" s="7">
        <v>0.625</v>
      </c>
      <c r="F962" s="5" t="s">
        <v>17</v>
      </c>
      <c r="G962" s="5" t="s">
        <v>1716</v>
      </c>
      <c r="H962" s="5"/>
    </row>
    <row r="963" spans="1:8" ht="15">
      <c r="A963" s="5" t="s">
        <v>430</v>
      </c>
      <c r="B963" s="6">
        <v>44567</v>
      </c>
      <c r="C963" s="7">
        <v>0.52083333333333337</v>
      </c>
      <c r="D963" s="6">
        <v>44567</v>
      </c>
      <c r="E963" s="7">
        <v>0.54166666666666663</v>
      </c>
      <c r="F963" s="5" t="s">
        <v>17</v>
      </c>
      <c r="G963" s="5" t="s">
        <v>1811</v>
      </c>
      <c r="H963" s="5"/>
    </row>
    <row r="964" spans="1:8" ht="15">
      <c r="A964" s="5" t="s">
        <v>818</v>
      </c>
      <c r="B964" s="6">
        <v>44567</v>
      </c>
      <c r="C964" s="7">
        <v>0.6875</v>
      </c>
      <c r="D964" s="6">
        <v>44567</v>
      </c>
      <c r="E964" s="7">
        <v>0.77083333333333337</v>
      </c>
      <c r="F964" s="5"/>
      <c r="G964" s="5"/>
      <c r="H964" s="5"/>
    </row>
    <row r="965" spans="1:8" ht="15">
      <c r="A965" s="5" t="s">
        <v>898</v>
      </c>
      <c r="B965" s="6">
        <v>44567</v>
      </c>
      <c r="C965" s="7">
        <v>0.6875</v>
      </c>
      <c r="D965" s="6">
        <v>44567</v>
      </c>
      <c r="E965" s="7">
        <v>0.76041666666666663</v>
      </c>
      <c r="F965" s="5" t="s">
        <v>899</v>
      </c>
      <c r="G965" s="5" t="s">
        <v>2041</v>
      </c>
      <c r="H965" s="5" t="s">
        <v>900</v>
      </c>
    </row>
    <row r="966" spans="1:8" ht="15">
      <c r="A966" s="5" t="s">
        <v>981</v>
      </c>
      <c r="B966" s="6">
        <v>44567</v>
      </c>
      <c r="C966" s="7">
        <v>0.79166666666666663</v>
      </c>
      <c r="D966" s="6">
        <v>44567</v>
      </c>
      <c r="E966" s="7">
        <v>0.83333333333333337</v>
      </c>
      <c r="F966" s="5" t="s">
        <v>17</v>
      </c>
      <c r="G966" s="5" t="s">
        <v>982</v>
      </c>
      <c r="H966" s="5"/>
    </row>
    <row r="967" spans="1:8" ht="15">
      <c r="A967" s="5" t="s">
        <v>1039</v>
      </c>
      <c r="B967" s="6">
        <v>44567</v>
      </c>
      <c r="C967" s="7">
        <v>0.625</v>
      </c>
      <c r="D967" s="6">
        <v>44567</v>
      </c>
      <c r="E967" s="7">
        <v>0.66666666666666663</v>
      </c>
      <c r="F967" s="5" t="s">
        <v>17</v>
      </c>
      <c r="G967" s="5" t="s">
        <v>2084</v>
      </c>
      <c r="H967" s="5"/>
    </row>
    <row r="968" spans="1:8" ht="15">
      <c r="A968" s="5" t="s">
        <v>1635</v>
      </c>
      <c r="B968" s="6">
        <v>44567</v>
      </c>
      <c r="C968" s="7">
        <v>0.3125</v>
      </c>
      <c r="D968" s="6">
        <v>44567</v>
      </c>
      <c r="E968" s="7">
        <v>0.33333333333333331</v>
      </c>
      <c r="F968" s="5" t="s">
        <v>18</v>
      </c>
      <c r="G968" s="5" t="s">
        <v>1636</v>
      </c>
      <c r="H968" s="5" t="s">
        <v>43</v>
      </c>
    </row>
    <row r="969" spans="1:8" ht="15">
      <c r="A969" s="5" t="s">
        <v>1672</v>
      </c>
      <c r="B969" s="6">
        <v>44567</v>
      </c>
      <c r="C969" s="7">
        <v>0.33333333333333331</v>
      </c>
      <c r="D969" s="6">
        <v>44567</v>
      </c>
      <c r="E969" s="7">
        <v>0.375</v>
      </c>
      <c r="F969" s="5" t="s">
        <v>17</v>
      </c>
      <c r="G969" s="5" t="s">
        <v>1807</v>
      </c>
      <c r="H969" s="5"/>
    </row>
    <row r="970" spans="1:8" ht="15">
      <c r="A970" s="5" t="s">
        <v>1691</v>
      </c>
      <c r="B970" s="6">
        <v>44567</v>
      </c>
      <c r="C970" s="7">
        <v>0.54166666666666663</v>
      </c>
      <c r="D970" s="6">
        <v>44567</v>
      </c>
      <c r="E970" s="7">
        <v>0.58333333333333337</v>
      </c>
      <c r="F970" s="5" t="s">
        <v>17</v>
      </c>
      <c r="G970" s="5" t="s">
        <v>1716</v>
      </c>
      <c r="H970" s="5"/>
    </row>
    <row r="971" spans="1:8" ht="15">
      <c r="A971" s="5" t="s">
        <v>572</v>
      </c>
      <c r="B971" s="6">
        <v>44568</v>
      </c>
      <c r="C971" s="7">
        <v>0.33333333333333331</v>
      </c>
      <c r="D971" s="6">
        <v>44568</v>
      </c>
      <c r="E971" s="7">
        <v>0.35416666666666669</v>
      </c>
      <c r="F971" s="5" t="s">
        <v>17</v>
      </c>
      <c r="G971" s="5" t="s">
        <v>1716</v>
      </c>
      <c r="H971" s="5"/>
    </row>
    <row r="972" spans="1:8" ht="15">
      <c r="A972" s="5" t="s">
        <v>479</v>
      </c>
      <c r="B972" s="6">
        <v>44568</v>
      </c>
      <c r="C972" s="7">
        <v>0.58333333333333337</v>
      </c>
      <c r="D972" s="6">
        <v>44568</v>
      </c>
      <c r="E972" s="7">
        <v>0.625</v>
      </c>
      <c r="F972" s="5" t="s">
        <v>18</v>
      </c>
      <c r="G972" s="5" t="s">
        <v>2036</v>
      </c>
      <c r="H972" s="5"/>
    </row>
    <row r="973" spans="1:8" ht="15">
      <c r="A973" s="5" t="s">
        <v>33</v>
      </c>
      <c r="B973" s="6">
        <v>44568</v>
      </c>
      <c r="C973" s="7">
        <v>0.58333333333333337</v>
      </c>
      <c r="D973" s="6">
        <v>44568</v>
      </c>
      <c r="E973" s="7">
        <v>0.625</v>
      </c>
      <c r="F973" s="5" t="s">
        <v>34</v>
      </c>
      <c r="G973" s="5" t="s">
        <v>1716</v>
      </c>
      <c r="H973" s="5" t="s">
        <v>35</v>
      </c>
    </row>
    <row r="974" spans="1:8" ht="15">
      <c r="A974" s="5" t="s">
        <v>558</v>
      </c>
      <c r="B974" s="6">
        <v>44569</v>
      </c>
      <c r="C974" s="7">
        <v>0.78125</v>
      </c>
      <c r="D974" s="6">
        <v>44569</v>
      </c>
      <c r="E974" s="7">
        <v>0.8125</v>
      </c>
      <c r="F974" s="5" t="s">
        <v>53</v>
      </c>
      <c r="G974" s="5" t="s">
        <v>559</v>
      </c>
      <c r="H974" s="5" t="s">
        <v>1716</v>
      </c>
    </row>
    <row r="975" spans="1:8" ht="15">
      <c r="A975" s="5" t="s">
        <v>571</v>
      </c>
      <c r="B975" s="6">
        <v>44569</v>
      </c>
      <c r="C975" s="7">
        <v>0.33333333333333331</v>
      </c>
      <c r="D975" s="6">
        <v>44569</v>
      </c>
      <c r="E975" s="7">
        <v>0.35416666666666669</v>
      </c>
      <c r="F975" s="5" t="s">
        <v>17</v>
      </c>
      <c r="G975" s="5" t="s">
        <v>1716</v>
      </c>
      <c r="H975" s="5"/>
    </row>
    <row r="976" spans="1:8" ht="15">
      <c r="A976" s="5" t="s">
        <v>8</v>
      </c>
      <c r="B976" s="6">
        <v>44570</v>
      </c>
      <c r="C976" s="7">
        <v>0.41666666666666669</v>
      </c>
      <c r="D976" s="6">
        <v>44570</v>
      </c>
      <c r="E976" s="7">
        <v>0.44791666666666669</v>
      </c>
      <c r="F976" s="5" t="s">
        <v>9</v>
      </c>
      <c r="G976" s="8" t="s">
        <v>1723</v>
      </c>
      <c r="H976" s="5" t="s">
        <v>10</v>
      </c>
    </row>
    <row r="977" spans="1:8" ht="15">
      <c r="A977" s="5" t="s">
        <v>550</v>
      </c>
      <c r="B977" s="6">
        <v>44570</v>
      </c>
      <c r="C977" s="7">
        <v>0.66666666666666663</v>
      </c>
      <c r="D977" s="6">
        <v>44570</v>
      </c>
      <c r="E977" s="7">
        <v>0.71875</v>
      </c>
      <c r="F977" s="5" t="s">
        <v>53</v>
      </c>
      <c r="G977" s="5" t="s">
        <v>551</v>
      </c>
      <c r="H977" s="5" t="s">
        <v>92</v>
      </c>
    </row>
    <row r="978" spans="1:8" ht="15">
      <c r="A978" s="5" t="s">
        <v>552</v>
      </c>
      <c r="B978" s="6">
        <v>44570</v>
      </c>
      <c r="C978" s="7">
        <v>0.875</v>
      </c>
      <c r="D978" s="6">
        <v>44570</v>
      </c>
      <c r="E978" s="7">
        <v>0.95833333333333337</v>
      </c>
      <c r="F978" s="5" t="s">
        <v>70</v>
      </c>
      <c r="G978" s="5" t="s">
        <v>1781</v>
      </c>
      <c r="H978" s="5" t="s">
        <v>1716</v>
      </c>
    </row>
    <row r="979" spans="1:8" ht="15">
      <c r="A979" s="5" t="s">
        <v>555</v>
      </c>
      <c r="B979" s="6">
        <v>44570</v>
      </c>
      <c r="C979" s="7">
        <v>0.82291666666666663</v>
      </c>
      <c r="D979" s="6">
        <v>44570</v>
      </c>
      <c r="E979" s="7">
        <v>0.85416666666666663</v>
      </c>
      <c r="F979" s="5" t="s">
        <v>9</v>
      </c>
      <c r="G979" s="5" t="s">
        <v>2053</v>
      </c>
      <c r="H979" s="5" t="s">
        <v>14</v>
      </c>
    </row>
    <row r="980" spans="1:8" ht="15">
      <c r="A980" s="5" t="s">
        <v>557</v>
      </c>
      <c r="B980" s="6">
        <v>44570</v>
      </c>
      <c r="C980" s="7">
        <v>0.33333333333333331</v>
      </c>
      <c r="D980" s="6">
        <v>44570</v>
      </c>
      <c r="E980" s="7">
        <v>0.375</v>
      </c>
      <c r="F980" s="5" t="s">
        <v>18</v>
      </c>
      <c r="G980" s="5" t="s">
        <v>2085</v>
      </c>
      <c r="H980" s="5" t="s">
        <v>43</v>
      </c>
    </row>
    <row r="981" spans="1:8" ht="15">
      <c r="A981" s="5" t="s">
        <v>562</v>
      </c>
      <c r="B981" s="6">
        <v>44570</v>
      </c>
      <c r="C981" s="7">
        <v>0.8125</v>
      </c>
      <c r="D981" s="6">
        <v>44570</v>
      </c>
      <c r="E981" s="7">
        <v>0.83333333333333337</v>
      </c>
      <c r="F981" s="5" t="s">
        <v>18</v>
      </c>
      <c r="G981" s="5" t="s">
        <v>563</v>
      </c>
      <c r="H981" s="5" t="s">
        <v>43</v>
      </c>
    </row>
    <row r="982" spans="1:8" ht="15">
      <c r="A982" s="5" t="s">
        <v>494</v>
      </c>
      <c r="B982" s="6">
        <v>44570</v>
      </c>
      <c r="C982" s="7">
        <v>0.39583333333333331</v>
      </c>
      <c r="D982" s="6">
        <v>44570</v>
      </c>
      <c r="E982" s="7">
        <v>0.60416666666666663</v>
      </c>
      <c r="F982" s="5" t="s">
        <v>215</v>
      </c>
      <c r="G982" s="5" t="s">
        <v>569</v>
      </c>
      <c r="H982" s="5" t="s">
        <v>484</v>
      </c>
    </row>
    <row r="983" spans="1:8" ht="15">
      <c r="A983" s="5" t="s">
        <v>693</v>
      </c>
      <c r="B983" s="6">
        <v>44570</v>
      </c>
      <c r="C983" s="7">
        <v>0.375</v>
      </c>
      <c r="D983" s="6">
        <v>44570</v>
      </c>
      <c r="E983" s="7">
        <v>0.41666666666666669</v>
      </c>
      <c r="F983" s="5" t="s">
        <v>17</v>
      </c>
      <c r="G983" s="5" t="s">
        <v>2086</v>
      </c>
      <c r="H983" s="5"/>
    </row>
    <row r="984" spans="1:8" ht="15">
      <c r="A984" s="5" t="s">
        <v>950</v>
      </c>
      <c r="B984" s="6">
        <v>44570</v>
      </c>
      <c r="C984" s="7">
        <v>0.60416666666666663</v>
      </c>
      <c r="D984" s="6">
        <v>44570</v>
      </c>
      <c r="E984" s="7">
        <v>0.625</v>
      </c>
      <c r="F984" s="5" t="s">
        <v>951</v>
      </c>
      <c r="G984" s="5" t="s">
        <v>2031</v>
      </c>
      <c r="H984" s="5" t="s">
        <v>952</v>
      </c>
    </row>
    <row r="985" spans="1:8" ht="15">
      <c r="A985" s="5" t="s">
        <v>1101</v>
      </c>
      <c r="B985" s="6">
        <v>44570</v>
      </c>
      <c r="C985" s="7">
        <v>0.5</v>
      </c>
      <c r="D985" s="6">
        <v>44570</v>
      </c>
      <c r="E985" s="7">
        <v>0.52083333333333337</v>
      </c>
      <c r="F985" s="5" t="s">
        <v>17</v>
      </c>
      <c r="G985" s="5" t="s">
        <v>1811</v>
      </c>
      <c r="H985" s="5"/>
    </row>
    <row r="986" spans="1:8" ht="15">
      <c r="A986" s="5" t="s">
        <v>1635</v>
      </c>
      <c r="B986" s="6">
        <v>44570</v>
      </c>
      <c r="C986" s="7">
        <v>0.3125</v>
      </c>
      <c r="D986" s="6">
        <v>44570</v>
      </c>
      <c r="E986" s="7">
        <v>0.33333333333333331</v>
      </c>
      <c r="F986" s="5" t="s">
        <v>18</v>
      </c>
      <c r="G986" s="5" t="s">
        <v>1636</v>
      </c>
      <c r="H986" s="5" t="s">
        <v>43</v>
      </c>
    </row>
    <row r="987" spans="1:8" ht="15">
      <c r="A987" s="5" t="s">
        <v>1656</v>
      </c>
      <c r="B987" s="6">
        <v>44570</v>
      </c>
      <c r="C987" s="7">
        <v>0.52083333333333337</v>
      </c>
      <c r="D987" s="6">
        <v>44570</v>
      </c>
      <c r="E987" s="7">
        <v>0.58333333333333337</v>
      </c>
      <c r="F987" s="5" t="s">
        <v>18</v>
      </c>
      <c r="G987" s="5" t="s">
        <v>1657</v>
      </c>
      <c r="H987" s="5" t="s">
        <v>1658</v>
      </c>
    </row>
    <row r="988" spans="1:8" ht="15">
      <c r="A988" s="5" t="s">
        <v>1692</v>
      </c>
      <c r="B988" s="6">
        <v>44570</v>
      </c>
      <c r="C988" s="7">
        <v>0.77083333333333337</v>
      </c>
      <c r="D988" s="6">
        <v>44570</v>
      </c>
      <c r="E988" s="7">
        <v>0.8125</v>
      </c>
      <c r="F988" s="5" t="s">
        <v>17</v>
      </c>
      <c r="G988" s="5" t="s">
        <v>739</v>
      </c>
      <c r="H988" s="5"/>
    </row>
    <row r="989" spans="1:8" ht="15">
      <c r="A989" s="5" t="s">
        <v>515</v>
      </c>
      <c r="B989" s="6">
        <v>44571</v>
      </c>
      <c r="C989" s="7">
        <v>0.85416666666666663</v>
      </c>
      <c r="D989" s="6">
        <v>44571</v>
      </c>
      <c r="E989" s="7">
        <v>0.89583333333333337</v>
      </c>
      <c r="F989" s="5" t="s">
        <v>53</v>
      </c>
      <c r="G989" s="5" t="s">
        <v>516</v>
      </c>
      <c r="H989" s="5"/>
    </row>
    <row r="990" spans="1:8" ht="15">
      <c r="A990" s="5" t="s">
        <v>517</v>
      </c>
      <c r="B990" s="6">
        <v>44571</v>
      </c>
      <c r="C990" s="7">
        <v>0.79166666666666663</v>
      </c>
      <c r="D990" s="6">
        <v>44571</v>
      </c>
      <c r="E990" s="7">
        <v>0.83333333333333337</v>
      </c>
      <c r="F990" s="5" t="s">
        <v>53</v>
      </c>
      <c r="G990" s="5" t="s">
        <v>518</v>
      </c>
      <c r="H990" s="5" t="s">
        <v>519</v>
      </c>
    </row>
    <row r="991" spans="1:8" ht="15">
      <c r="A991" s="5" t="s">
        <v>520</v>
      </c>
      <c r="B991" s="6">
        <v>44571</v>
      </c>
      <c r="C991" s="7">
        <v>0.75</v>
      </c>
      <c r="D991" s="6">
        <v>44571</v>
      </c>
      <c r="E991" s="7">
        <v>0.77083333333333337</v>
      </c>
      <c r="F991" s="5" t="s">
        <v>37</v>
      </c>
      <c r="G991" s="5" t="s">
        <v>521</v>
      </c>
      <c r="H991" s="5" t="s">
        <v>359</v>
      </c>
    </row>
    <row r="992" spans="1:8" ht="15">
      <c r="A992" s="5" t="s">
        <v>522</v>
      </c>
      <c r="B992" s="6">
        <v>44571</v>
      </c>
      <c r="C992" s="7">
        <v>0.8125</v>
      </c>
      <c r="D992" s="6">
        <v>44571</v>
      </c>
      <c r="E992" s="7">
        <v>0.83333333333333337</v>
      </c>
      <c r="F992" s="5"/>
      <c r="G992" s="5"/>
      <c r="H992" s="5"/>
    </row>
    <row r="993" spans="1:8" ht="15">
      <c r="A993" s="5" t="s">
        <v>523</v>
      </c>
      <c r="B993" s="6">
        <v>44571</v>
      </c>
      <c r="C993" s="7">
        <v>0.85416666666666663</v>
      </c>
      <c r="D993" s="6">
        <v>44571</v>
      </c>
      <c r="E993" s="7">
        <v>0.89583333333333337</v>
      </c>
      <c r="F993" s="5" t="s">
        <v>18</v>
      </c>
      <c r="G993" s="5" t="s">
        <v>2087</v>
      </c>
      <c r="H993" s="5" t="s">
        <v>43</v>
      </c>
    </row>
    <row r="994" spans="1:8" ht="15">
      <c r="A994" s="5" t="s">
        <v>524</v>
      </c>
      <c r="B994" s="6">
        <v>44571</v>
      </c>
      <c r="C994" s="7">
        <v>0.65625</v>
      </c>
      <c r="D994" s="6">
        <v>44571</v>
      </c>
      <c r="E994" s="7">
        <v>0.67708333333333337</v>
      </c>
      <c r="F994" s="5" t="s">
        <v>17</v>
      </c>
      <c r="G994" s="5" t="s">
        <v>1716</v>
      </c>
      <c r="H994" s="5"/>
    </row>
    <row r="995" spans="1:8" ht="15">
      <c r="A995" s="5" t="s">
        <v>525</v>
      </c>
      <c r="B995" s="6">
        <v>44571</v>
      </c>
      <c r="C995" s="7">
        <v>0.6875</v>
      </c>
      <c r="D995" s="6">
        <v>44571</v>
      </c>
      <c r="E995" s="7">
        <v>0.70833333333333337</v>
      </c>
      <c r="F995" s="5" t="s">
        <v>114</v>
      </c>
      <c r="G995" s="5" t="s">
        <v>526</v>
      </c>
      <c r="H995" s="5" t="s">
        <v>293</v>
      </c>
    </row>
    <row r="996" spans="1:8" ht="15">
      <c r="A996" s="5" t="s">
        <v>527</v>
      </c>
      <c r="B996" s="6">
        <v>44571</v>
      </c>
      <c r="C996" s="7">
        <v>0.5625</v>
      </c>
      <c r="D996" s="6">
        <v>44571</v>
      </c>
      <c r="E996" s="7">
        <v>0.60416666666666663</v>
      </c>
      <c r="F996" s="5" t="s">
        <v>18</v>
      </c>
      <c r="G996" s="5" t="s">
        <v>528</v>
      </c>
      <c r="H996" s="5" t="s">
        <v>43</v>
      </c>
    </row>
    <row r="997" spans="1:8" ht="15">
      <c r="A997" s="5" t="s">
        <v>534</v>
      </c>
      <c r="B997" s="6">
        <v>44571</v>
      </c>
      <c r="C997" s="7">
        <v>0.39583333333333331</v>
      </c>
      <c r="D997" s="6">
        <v>44571</v>
      </c>
      <c r="E997" s="7">
        <v>0.45833333333333331</v>
      </c>
      <c r="F997" s="5"/>
      <c r="G997" s="5"/>
      <c r="H997" s="5"/>
    </row>
    <row r="998" spans="1:8" ht="15">
      <c r="A998" s="5" t="s">
        <v>535</v>
      </c>
      <c r="B998" s="6">
        <v>44571</v>
      </c>
      <c r="C998" s="7">
        <v>0.3125</v>
      </c>
      <c r="D998" s="6">
        <v>44571</v>
      </c>
      <c r="E998" s="7">
        <v>0.35416666666666669</v>
      </c>
      <c r="F998" s="5" t="s">
        <v>18</v>
      </c>
      <c r="G998" s="5" t="s">
        <v>2088</v>
      </c>
      <c r="H998" s="5" t="s">
        <v>43</v>
      </c>
    </row>
    <row r="999" spans="1:8" ht="15">
      <c r="A999" s="5" t="s">
        <v>536</v>
      </c>
      <c r="B999" s="6">
        <v>44571</v>
      </c>
      <c r="C999" s="7">
        <v>0.40277777777777773</v>
      </c>
      <c r="D999" s="6">
        <v>44571</v>
      </c>
      <c r="E999" s="7">
        <v>0.46527777777777773</v>
      </c>
      <c r="F999" s="5"/>
      <c r="G999" s="5"/>
      <c r="H999" s="5"/>
    </row>
    <row r="1000" spans="1:8" ht="15">
      <c r="A1000" s="5" t="s">
        <v>537</v>
      </c>
      <c r="B1000" s="6">
        <v>44571</v>
      </c>
      <c r="C1000" s="7">
        <v>0.33333333333333331</v>
      </c>
      <c r="D1000" s="6">
        <v>44571</v>
      </c>
      <c r="E1000" s="7">
        <v>0.35416666666666669</v>
      </c>
      <c r="F1000" s="5"/>
      <c r="G1000" s="5"/>
      <c r="H1000" s="5"/>
    </row>
    <row r="1001" spans="1:8" ht="15">
      <c r="A1001" s="5" t="s">
        <v>538</v>
      </c>
      <c r="B1001" s="6">
        <v>44571</v>
      </c>
      <c r="C1001" s="7">
        <v>0.71875</v>
      </c>
      <c r="D1001" s="6">
        <v>44571</v>
      </c>
      <c r="E1001" s="7">
        <v>0.76041666666666663</v>
      </c>
      <c r="F1001" s="5" t="s">
        <v>53</v>
      </c>
      <c r="G1001" s="5" t="s">
        <v>539</v>
      </c>
      <c r="H1001" s="5" t="s">
        <v>540</v>
      </c>
    </row>
    <row r="1002" spans="1:8" ht="15">
      <c r="A1002" s="5" t="s">
        <v>541</v>
      </c>
      <c r="B1002" s="6">
        <v>44571</v>
      </c>
      <c r="C1002" s="7">
        <v>0.76041666666666663</v>
      </c>
      <c r="D1002" s="6">
        <v>44571</v>
      </c>
      <c r="E1002" s="7">
        <v>0.79166666666666663</v>
      </c>
      <c r="F1002" s="5" t="s">
        <v>18</v>
      </c>
      <c r="G1002" s="5" t="s">
        <v>2057</v>
      </c>
      <c r="H1002" s="5" t="s">
        <v>43</v>
      </c>
    </row>
    <row r="1003" spans="1:8" ht="15">
      <c r="A1003" s="5" t="s">
        <v>368</v>
      </c>
      <c r="B1003" s="6">
        <v>44571</v>
      </c>
      <c r="C1003" s="7">
        <v>0.83333333333333337</v>
      </c>
      <c r="D1003" s="6">
        <v>44571</v>
      </c>
      <c r="E1003" s="7">
        <v>0.89583333333333337</v>
      </c>
      <c r="F1003" s="5" t="s">
        <v>9</v>
      </c>
      <c r="G1003" s="5" t="s">
        <v>1793</v>
      </c>
      <c r="H1003" s="5" t="s">
        <v>14</v>
      </c>
    </row>
    <row r="1004" spans="1:8" ht="15">
      <c r="A1004" s="5" t="s">
        <v>588</v>
      </c>
      <c r="B1004" s="6">
        <v>44571</v>
      </c>
      <c r="C1004" s="7">
        <v>0.625</v>
      </c>
      <c r="D1004" s="6">
        <v>44571</v>
      </c>
      <c r="E1004" s="7">
        <v>0.66666666666666663</v>
      </c>
      <c r="F1004" s="5" t="s">
        <v>1716</v>
      </c>
      <c r="G1004" s="5" t="s">
        <v>2056</v>
      </c>
      <c r="H1004" s="5" t="s">
        <v>1716</v>
      </c>
    </row>
    <row r="1005" spans="1:8" ht="15">
      <c r="A1005" s="5" t="s">
        <v>610</v>
      </c>
      <c r="B1005" s="6">
        <v>44571</v>
      </c>
      <c r="C1005" s="7">
        <v>0.60416666666666663</v>
      </c>
      <c r="D1005" s="6">
        <v>44571</v>
      </c>
      <c r="E1005" s="7">
        <v>0.625</v>
      </c>
      <c r="F1005" s="5" t="s">
        <v>17</v>
      </c>
      <c r="G1005" s="5" t="s">
        <v>441</v>
      </c>
      <c r="H1005" s="5"/>
    </row>
    <row r="1006" spans="1:8" ht="15">
      <c r="A1006" s="5" t="s">
        <v>1635</v>
      </c>
      <c r="B1006" s="6">
        <v>44571</v>
      </c>
      <c r="C1006" s="7">
        <v>0.3125</v>
      </c>
      <c r="D1006" s="6">
        <v>44571</v>
      </c>
      <c r="E1006" s="7">
        <v>0.33333333333333331</v>
      </c>
      <c r="F1006" s="5" t="s">
        <v>18</v>
      </c>
      <c r="G1006" s="5" t="s">
        <v>1636</v>
      </c>
      <c r="H1006" s="5" t="s">
        <v>43</v>
      </c>
    </row>
    <row r="1007" spans="1:8" ht="15">
      <c r="A1007" s="5" t="s">
        <v>1664</v>
      </c>
      <c r="B1007" s="6">
        <v>44571</v>
      </c>
      <c r="C1007" s="7">
        <v>0.65625</v>
      </c>
      <c r="D1007" s="6">
        <v>44571</v>
      </c>
      <c r="E1007" s="7">
        <v>0.67708333333333337</v>
      </c>
      <c r="F1007" s="5" t="s">
        <v>9</v>
      </c>
      <c r="G1007" s="5" t="s">
        <v>1722</v>
      </c>
      <c r="H1007" s="5" t="s">
        <v>10</v>
      </c>
    </row>
    <row r="1008" spans="1:8" ht="15">
      <c r="A1008" s="5" t="s">
        <v>1697</v>
      </c>
      <c r="B1008" s="6">
        <v>44571</v>
      </c>
      <c r="C1008" s="7">
        <v>0.29166666666666669</v>
      </c>
      <c r="D1008" s="6">
        <v>44571</v>
      </c>
      <c r="E1008" s="7">
        <v>0.3125</v>
      </c>
      <c r="F1008" s="5"/>
      <c r="G1008" s="5"/>
      <c r="H1008" s="5"/>
    </row>
    <row r="1009" spans="1:8" ht="15">
      <c r="A1009" s="5" t="s">
        <v>1698</v>
      </c>
      <c r="B1009" s="6">
        <v>44571</v>
      </c>
      <c r="C1009" s="7">
        <v>0.33333333333333331</v>
      </c>
      <c r="D1009" s="6">
        <v>44571</v>
      </c>
      <c r="E1009" s="7">
        <v>0.39583333333333331</v>
      </c>
      <c r="F1009" s="5" t="s">
        <v>17</v>
      </c>
      <c r="G1009" s="5" t="s">
        <v>2089</v>
      </c>
      <c r="H1009" s="5"/>
    </row>
    <row r="1010" spans="1:8" ht="15">
      <c r="A1010" s="5" t="s">
        <v>8</v>
      </c>
      <c r="B1010" s="6">
        <v>44572</v>
      </c>
      <c r="C1010" s="7">
        <v>0.41666666666666669</v>
      </c>
      <c r="D1010" s="6">
        <v>44572</v>
      </c>
      <c r="E1010" s="7">
        <v>0.44791666666666669</v>
      </c>
      <c r="F1010" s="5" t="s">
        <v>9</v>
      </c>
      <c r="G1010" s="8" t="s">
        <v>1723</v>
      </c>
      <c r="H1010" s="5" t="s">
        <v>10</v>
      </c>
    </row>
    <row r="1011" spans="1:8" ht="15">
      <c r="A1011" s="5" t="s">
        <v>508</v>
      </c>
      <c r="B1011" s="6">
        <v>44572</v>
      </c>
      <c r="C1011" s="7">
        <v>0.66666666666666663</v>
      </c>
      <c r="D1011" s="6">
        <v>44572</v>
      </c>
      <c r="E1011" s="7">
        <v>0.70833333333333337</v>
      </c>
      <c r="F1011" s="5" t="s">
        <v>53</v>
      </c>
      <c r="G1011" s="5" t="s">
        <v>509</v>
      </c>
      <c r="H1011" s="5"/>
    </row>
    <row r="1012" spans="1:8" ht="15">
      <c r="A1012" s="5" t="s">
        <v>1873</v>
      </c>
      <c r="B1012" s="6">
        <v>44572</v>
      </c>
      <c r="C1012" s="7">
        <v>0.52083333333333337</v>
      </c>
      <c r="D1012" s="6">
        <v>44572</v>
      </c>
      <c r="E1012" s="7">
        <v>0.54166666666666663</v>
      </c>
      <c r="F1012" s="5" t="s">
        <v>53</v>
      </c>
      <c r="G1012" s="5" t="s">
        <v>511</v>
      </c>
      <c r="H1012" s="5"/>
    </row>
    <row r="1013" spans="1:8" ht="15">
      <c r="A1013" s="5" t="s">
        <v>512</v>
      </c>
      <c r="B1013" s="6">
        <v>44572</v>
      </c>
      <c r="C1013" s="7">
        <v>0.58333333333333337</v>
      </c>
      <c r="D1013" s="6">
        <v>44572</v>
      </c>
      <c r="E1013" s="7">
        <v>0.625</v>
      </c>
      <c r="F1013" s="5" t="s">
        <v>18</v>
      </c>
      <c r="G1013" s="5" t="s">
        <v>2090</v>
      </c>
      <c r="H1013" s="5" t="s">
        <v>43</v>
      </c>
    </row>
    <row r="1014" spans="1:8" ht="15">
      <c r="A1014" s="5" t="s">
        <v>513</v>
      </c>
      <c r="B1014" s="6">
        <v>44572</v>
      </c>
      <c r="C1014" s="7">
        <v>0.66666666666666663</v>
      </c>
      <c r="D1014" s="6">
        <v>44572</v>
      </c>
      <c r="E1014" s="7">
        <v>0.70833333333333337</v>
      </c>
      <c r="F1014" s="5" t="s">
        <v>53</v>
      </c>
      <c r="G1014" s="5" t="s">
        <v>514</v>
      </c>
      <c r="H1014" s="5" t="s">
        <v>85</v>
      </c>
    </row>
    <row r="1015" spans="1:8" ht="15">
      <c r="A1015" s="5" t="s">
        <v>533</v>
      </c>
      <c r="B1015" s="6">
        <v>44572</v>
      </c>
      <c r="C1015" s="7">
        <v>0.45833333333333331</v>
      </c>
      <c r="D1015" s="6">
        <v>44572</v>
      </c>
      <c r="E1015" s="7">
        <v>0.5</v>
      </c>
      <c r="F1015" s="5" t="s">
        <v>271</v>
      </c>
      <c r="G1015" s="5" t="s">
        <v>1786</v>
      </c>
      <c r="H1015" s="5" t="s">
        <v>272</v>
      </c>
    </row>
    <row r="1016" spans="1:8" ht="15">
      <c r="A1016" s="5" t="s">
        <v>547</v>
      </c>
      <c r="B1016" s="6">
        <v>44572</v>
      </c>
      <c r="C1016" s="7">
        <v>0.47916666666666669</v>
      </c>
      <c r="D1016" s="6">
        <v>44572</v>
      </c>
      <c r="E1016" s="7">
        <v>0.5</v>
      </c>
      <c r="F1016" s="5"/>
      <c r="G1016" s="5"/>
      <c r="H1016" s="5"/>
    </row>
    <row r="1017" spans="1:8" ht="15">
      <c r="A1017" s="5" t="s">
        <v>266</v>
      </c>
      <c r="B1017" s="6">
        <v>44572</v>
      </c>
      <c r="C1017" s="7">
        <v>0.8125</v>
      </c>
      <c r="D1017" s="6">
        <v>44572</v>
      </c>
      <c r="E1017" s="7">
        <v>0.97916666666666663</v>
      </c>
      <c r="F1017" s="5" t="s">
        <v>53</v>
      </c>
      <c r="G1017" s="5" t="s">
        <v>548</v>
      </c>
      <c r="H1017" s="5" t="s">
        <v>549</v>
      </c>
    </row>
    <row r="1018" spans="1:8" ht="15">
      <c r="A1018" s="5" t="s">
        <v>553</v>
      </c>
      <c r="B1018" s="6">
        <v>44572</v>
      </c>
      <c r="C1018" s="7">
        <v>0.75</v>
      </c>
      <c r="D1018" s="6">
        <v>44572</v>
      </c>
      <c r="E1018" s="7">
        <v>0.79166666666666663</v>
      </c>
      <c r="F1018" s="5" t="s">
        <v>9</v>
      </c>
      <c r="G1018" s="5" t="s">
        <v>554</v>
      </c>
      <c r="H1018" s="5" t="s">
        <v>14</v>
      </c>
    </row>
    <row r="1019" spans="1:8" ht="15">
      <c r="A1019" s="5" t="s">
        <v>560</v>
      </c>
      <c r="B1019" s="6">
        <v>44572</v>
      </c>
      <c r="C1019" s="7">
        <v>0.32291666666666669</v>
      </c>
      <c r="D1019" s="6">
        <v>44572</v>
      </c>
      <c r="E1019" s="7">
        <v>0.34375</v>
      </c>
      <c r="F1019" s="5" t="s">
        <v>561</v>
      </c>
      <c r="G1019" s="5" t="s">
        <v>2045</v>
      </c>
      <c r="H1019" s="5" t="s">
        <v>293</v>
      </c>
    </row>
    <row r="1020" spans="1:8" ht="15">
      <c r="A1020" s="5" t="s">
        <v>564</v>
      </c>
      <c r="B1020" s="6">
        <v>44572</v>
      </c>
      <c r="C1020" s="7">
        <v>0.54166666666666663</v>
      </c>
      <c r="D1020" s="6">
        <v>44572</v>
      </c>
      <c r="E1020" s="7">
        <v>0.625</v>
      </c>
      <c r="F1020" s="5" t="s">
        <v>215</v>
      </c>
      <c r="G1020" s="5" t="s">
        <v>565</v>
      </c>
      <c r="H1020" s="5" t="s">
        <v>217</v>
      </c>
    </row>
    <row r="1021" spans="1:8" ht="15">
      <c r="A1021" s="5" t="s">
        <v>494</v>
      </c>
      <c r="B1021" s="6">
        <v>44572</v>
      </c>
      <c r="C1021" s="7">
        <v>0.45833333333333331</v>
      </c>
      <c r="D1021" s="6">
        <v>44572</v>
      </c>
      <c r="E1021" s="7">
        <v>0.58333333333333337</v>
      </c>
      <c r="F1021" s="5" t="s">
        <v>215</v>
      </c>
      <c r="G1021" s="5" t="s">
        <v>568</v>
      </c>
      <c r="H1021" s="5" t="s">
        <v>484</v>
      </c>
    </row>
    <row r="1022" spans="1:8" ht="15">
      <c r="A1022" s="5" t="s">
        <v>592</v>
      </c>
      <c r="B1022" s="6">
        <v>44572</v>
      </c>
      <c r="C1022" s="7">
        <v>0.64583333333333337</v>
      </c>
      <c r="D1022" s="6">
        <v>44572</v>
      </c>
      <c r="E1022" s="7">
        <v>0.66666666666666663</v>
      </c>
      <c r="F1022" s="5" t="s">
        <v>17</v>
      </c>
      <c r="G1022" s="5" t="s">
        <v>593</v>
      </c>
      <c r="H1022" s="5"/>
    </row>
    <row r="1023" spans="1:8" ht="15">
      <c r="A1023" s="5" t="s">
        <v>648</v>
      </c>
      <c r="B1023" s="6">
        <v>44572</v>
      </c>
      <c r="C1023" s="7">
        <v>0.375</v>
      </c>
      <c r="D1023" s="6">
        <v>44572</v>
      </c>
      <c r="E1023" s="7">
        <v>0.39583333333333331</v>
      </c>
      <c r="F1023" s="5" t="s">
        <v>17</v>
      </c>
      <c r="G1023" s="5" t="s">
        <v>1811</v>
      </c>
      <c r="H1023" s="5"/>
    </row>
    <row r="1024" spans="1:8" ht="15">
      <c r="A1024" s="5" t="s">
        <v>906</v>
      </c>
      <c r="B1024" s="6">
        <v>44572</v>
      </c>
      <c r="C1024" s="7">
        <v>0.47916666666666669</v>
      </c>
      <c r="D1024" s="6">
        <v>44572</v>
      </c>
      <c r="E1024" s="7">
        <v>0.64583333333333337</v>
      </c>
      <c r="F1024" s="5" t="s">
        <v>907</v>
      </c>
      <c r="G1024" s="5" t="s">
        <v>908</v>
      </c>
      <c r="H1024" s="5" t="s">
        <v>909</v>
      </c>
    </row>
    <row r="1025" spans="1:8" ht="15">
      <c r="A1025" s="5" t="s">
        <v>457</v>
      </c>
      <c r="B1025" s="6">
        <v>44572</v>
      </c>
      <c r="C1025" s="7">
        <v>0.66666666666666663</v>
      </c>
      <c r="D1025" s="6">
        <v>44572</v>
      </c>
      <c r="E1025" s="7">
        <v>0.75</v>
      </c>
      <c r="F1025" s="5" t="s">
        <v>17</v>
      </c>
      <c r="G1025" s="5" t="s">
        <v>1785</v>
      </c>
      <c r="H1025" s="5"/>
    </row>
    <row r="1026" spans="1:8" ht="15">
      <c r="A1026" s="5" t="s">
        <v>1635</v>
      </c>
      <c r="B1026" s="6">
        <v>44572</v>
      </c>
      <c r="C1026" s="7">
        <v>0.3125</v>
      </c>
      <c r="D1026" s="6">
        <v>44572</v>
      </c>
      <c r="E1026" s="7">
        <v>0.33333333333333331</v>
      </c>
      <c r="F1026" s="5" t="s">
        <v>18</v>
      </c>
      <c r="G1026" s="5" t="s">
        <v>1636</v>
      </c>
      <c r="H1026" s="5" t="s">
        <v>43</v>
      </c>
    </row>
    <row r="1027" spans="1:8" ht="15">
      <c r="A1027" s="5" t="s">
        <v>1695</v>
      </c>
      <c r="B1027" s="6">
        <v>44572</v>
      </c>
      <c r="C1027" s="7">
        <v>0.66666666666666663</v>
      </c>
      <c r="D1027" s="6">
        <v>44572</v>
      </c>
      <c r="E1027" s="7">
        <v>0.75</v>
      </c>
      <c r="F1027" s="5"/>
      <c r="G1027" s="5"/>
      <c r="H1027" s="5"/>
    </row>
    <row r="1028" spans="1:8" ht="15">
      <c r="A1028" s="5" t="s">
        <v>1697</v>
      </c>
      <c r="B1028" s="6">
        <v>44572</v>
      </c>
      <c r="C1028" s="7">
        <v>0.29166666666666669</v>
      </c>
      <c r="D1028" s="6">
        <v>44572</v>
      </c>
      <c r="E1028" s="7">
        <v>0.3125</v>
      </c>
      <c r="F1028" s="5"/>
      <c r="G1028" s="5"/>
      <c r="H1028" s="5"/>
    </row>
    <row r="1029" spans="1:8" ht="15">
      <c r="A1029" s="5" t="s">
        <v>1865</v>
      </c>
      <c r="B1029" s="6">
        <v>44573</v>
      </c>
      <c r="C1029" s="7">
        <v>0.33333333333333331</v>
      </c>
      <c r="D1029" s="6">
        <v>44573</v>
      </c>
      <c r="E1029" s="7">
        <v>0.375</v>
      </c>
      <c r="F1029" s="5" t="s">
        <v>1716</v>
      </c>
      <c r="G1029" s="5" t="s">
        <v>1864</v>
      </c>
      <c r="H1029" s="5" t="s">
        <v>14</v>
      </c>
    </row>
    <row r="1030" spans="1:8" ht="15">
      <c r="A1030" s="5" t="s">
        <v>486</v>
      </c>
      <c r="B1030" s="6">
        <v>44573</v>
      </c>
      <c r="C1030" s="7">
        <v>0.70138888888888884</v>
      </c>
      <c r="D1030" s="6">
        <v>44573</v>
      </c>
      <c r="E1030" s="7">
        <v>0.72916666666666663</v>
      </c>
      <c r="F1030" s="5" t="s">
        <v>9</v>
      </c>
      <c r="G1030" s="5" t="s">
        <v>487</v>
      </c>
      <c r="H1030" s="5" t="s">
        <v>14</v>
      </c>
    </row>
    <row r="1031" spans="1:8" ht="15">
      <c r="A1031" s="5" t="s">
        <v>488</v>
      </c>
      <c r="B1031" s="6">
        <v>44573</v>
      </c>
      <c r="C1031" s="7">
        <v>0.66666666666666663</v>
      </c>
      <c r="D1031" s="6">
        <v>44573</v>
      </c>
      <c r="E1031" s="7">
        <v>0.67013888888888884</v>
      </c>
      <c r="F1031" s="5" t="s">
        <v>18</v>
      </c>
      <c r="G1031" s="5" t="s">
        <v>2091</v>
      </c>
      <c r="H1031" s="5" t="s">
        <v>43</v>
      </c>
    </row>
    <row r="1032" spans="1:8" ht="15">
      <c r="A1032" s="5" t="s">
        <v>489</v>
      </c>
      <c r="B1032" s="6">
        <v>44573</v>
      </c>
      <c r="C1032" s="7">
        <v>0.79166666666666663</v>
      </c>
      <c r="D1032" s="6">
        <v>44573</v>
      </c>
      <c r="E1032" s="7">
        <v>0.83333333333333337</v>
      </c>
      <c r="F1032" s="5" t="s">
        <v>18</v>
      </c>
      <c r="G1032" s="5" t="s">
        <v>2092</v>
      </c>
      <c r="H1032" s="5" t="s">
        <v>490</v>
      </c>
    </row>
    <row r="1033" spans="1:8" ht="15">
      <c r="A1033" s="5" t="s">
        <v>499</v>
      </c>
      <c r="B1033" s="6">
        <v>44573</v>
      </c>
      <c r="C1033" s="7">
        <v>0.54166666666666663</v>
      </c>
      <c r="D1033" s="6">
        <v>44573</v>
      </c>
      <c r="E1033" s="7">
        <v>0.5625</v>
      </c>
      <c r="F1033" s="5" t="s">
        <v>17</v>
      </c>
      <c r="G1033" s="5" t="s">
        <v>500</v>
      </c>
      <c r="H1033" s="5"/>
    </row>
    <row r="1034" spans="1:8" ht="15">
      <c r="A1034" s="5" t="s">
        <v>503</v>
      </c>
      <c r="B1034" s="6">
        <v>44573</v>
      </c>
      <c r="C1034" s="7">
        <v>0.625</v>
      </c>
      <c r="D1034" s="6">
        <v>44573</v>
      </c>
      <c r="E1034" s="7">
        <v>0.6875</v>
      </c>
      <c r="F1034" s="5"/>
      <c r="G1034" s="5"/>
      <c r="H1034" s="5"/>
    </row>
    <row r="1035" spans="1:8" ht="15">
      <c r="A1035" s="5" t="s">
        <v>504</v>
      </c>
      <c r="B1035" s="6">
        <v>44573</v>
      </c>
      <c r="C1035" s="7">
        <v>0.5</v>
      </c>
      <c r="D1035" s="6">
        <v>44573</v>
      </c>
      <c r="E1035" s="7">
        <v>0.60416666666666663</v>
      </c>
      <c r="F1035" s="5" t="s">
        <v>17</v>
      </c>
      <c r="G1035" s="5" t="s">
        <v>505</v>
      </c>
      <c r="H1035" s="5"/>
    </row>
    <row r="1036" spans="1:8" ht="15">
      <c r="A1036" s="5" t="s">
        <v>506</v>
      </c>
      <c r="B1036" s="6">
        <v>44573</v>
      </c>
      <c r="C1036" s="7">
        <v>0.72916666666666663</v>
      </c>
      <c r="D1036" s="6">
        <v>44573</v>
      </c>
      <c r="E1036" s="7">
        <v>0.75</v>
      </c>
      <c r="F1036" s="5" t="s">
        <v>17</v>
      </c>
      <c r="G1036" s="5" t="s">
        <v>2093</v>
      </c>
      <c r="H1036" s="5"/>
    </row>
    <row r="1037" spans="1:8" ht="15">
      <c r="A1037" s="5" t="s">
        <v>598</v>
      </c>
      <c r="B1037" s="6">
        <v>44573</v>
      </c>
      <c r="C1037" s="7">
        <v>0.33333333333333331</v>
      </c>
      <c r="D1037" s="6">
        <v>44573</v>
      </c>
      <c r="E1037" s="7">
        <v>0.375</v>
      </c>
      <c r="F1037" s="5" t="s">
        <v>9</v>
      </c>
      <c r="G1037" s="5" t="s">
        <v>1737</v>
      </c>
      <c r="H1037" s="5" t="s">
        <v>14</v>
      </c>
    </row>
    <row r="1038" spans="1:8" ht="15">
      <c r="A1038" s="5" t="s">
        <v>1831</v>
      </c>
      <c r="B1038" s="6">
        <v>44573</v>
      </c>
      <c r="C1038" s="7">
        <v>0.75</v>
      </c>
      <c r="D1038" s="6">
        <v>44573</v>
      </c>
      <c r="E1038" s="7">
        <v>0.79166666666666663</v>
      </c>
      <c r="F1038" s="5" t="s">
        <v>1716</v>
      </c>
      <c r="G1038" s="5" t="s">
        <v>1790</v>
      </c>
      <c r="H1038" s="5" t="s">
        <v>449</v>
      </c>
    </row>
    <row r="1039" spans="1:8" ht="15">
      <c r="A1039" s="5" t="s">
        <v>639</v>
      </c>
      <c r="B1039" s="6">
        <v>44573</v>
      </c>
      <c r="C1039" s="7">
        <v>0.83333333333333337</v>
      </c>
      <c r="D1039" s="6">
        <v>44573</v>
      </c>
      <c r="E1039" s="7">
        <v>0.91666666666666663</v>
      </c>
      <c r="F1039" s="5" t="s">
        <v>640</v>
      </c>
      <c r="G1039" s="5" t="s">
        <v>1878</v>
      </c>
      <c r="H1039" s="5" t="s">
        <v>641</v>
      </c>
    </row>
    <row r="1040" spans="1:8" ht="15">
      <c r="A1040" s="5" t="s">
        <v>348</v>
      </c>
      <c r="B1040" s="6">
        <v>44573</v>
      </c>
      <c r="C1040" s="7">
        <v>0.375</v>
      </c>
      <c r="D1040" s="6">
        <v>44573</v>
      </c>
      <c r="E1040" s="7">
        <v>0.39583333333333331</v>
      </c>
      <c r="F1040" s="5" t="s">
        <v>17</v>
      </c>
      <c r="G1040" s="5" t="s">
        <v>1811</v>
      </c>
      <c r="H1040" s="5"/>
    </row>
    <row r="1041" spans="1:8" ht="15">
      <c r="A1041" s="5" t="s">
        <v>754</v>
      </c>
      <c r="B1041" s="6">
        <v>44573</v>
      </c>
      <c r="C1041" s="7">
        <v>0.60416666666666663</v>
      </c>
      <c r="D1041" s="6">
        <v>44573</v>
      </c>
      <c r="E1041" s="7">
        <v>0.625</v>
      </c>
      <c r="F1041" s="5" t="s">
        <v>17</v>
      </c>
      <c r="G1041" s="5" t="s">
        <v>755</v>
      </c>
      <c r="H1041" s="5"/>
    </row>
    <row r="1042" spans="1:8" ht="15">
      <c r="A1042" s="5" t="s">
        <v>1635</v>
      </c>
      <c r="B1042" s="6">
        <v>44573</v>
      </c>
      <c r="C1042" s="7">
        <v>0.3125</v>
      </c>
      <c r="D1042" s="6">
        <v>44573</v>
      </c>
      <c r="E1042" s="7">
        <v>0.33333333333333331</v>
      </c>
      <c r="F1042" s="5" t="s">
        <v>18</v>
      </c>
      <c r="G1042" s="5" t="s">
        <v>1636</v>
      </c>
      <c r="H1042" s="5" t="s">
        <v>43</v>
      </c>
    </row>
    <row r="1043" spans="1:8" ht="15">
      <c r="A1043" s="5" t="s">
        <v>8</v>
      </c>
      <c r="B1043" s="6">
        <v>44574</v>
      </c>
      <c r="C1043" s="7">
        <v>0.41666666666666669</v>
      </c>
      <c r="D1043" s="6">
        <v>44574</v>
      </c>
      <c r="E1043" s="7">
        <v>0.44791666666666669</v>
      </c>
      <c r="F1043" s="5" t="s">
        <v>9</v>
      </c>
      <c r="G1043" s="8" t="s">
        <v>1723</v>
      </c>
      <c r="H1043" s="5" t="s">
        <v>10</v>
      </c>
    </row>
    <row r="1044" spans="1:8" ht="15">
      <c r="A1044" s="5" t="s">
        <v>471</v>
      </c>
      <c r="B1044" s="6">
        <v>44574</v>
      </c>
      <c r="C1044" s="7">
        <v>0.72916666666666663</v>
      </c>
      <c r="D1044" s="6">
        <v>44574</v>
      </c>
      <c r="E1044" s="7">
        <v>0.75</v>
      </c>
      <c r="F1044" s="5" t="s">
        <v>18</v>
      </c>
      <c r="G1044" s="5" t="s">
        <v>1816</v>
      </c>
      <c r="H1044" s="5" t="s">
        <v>43</v>
      </c>
    </row>
    <row r="1045" spans="1:8" ht="15">
      <c r="A1045" s="5" t="s">
        <v>472</v>
      </c>
      <c r="B1045" s="6">
        <v>44574</v>
      </c>
      <c r="C1045" s="7">
        <v>0.76041666666666663</v>
      </c>
      <c r="D1045" s="6">
        <v>44574</v>
      </c>
      <c r="E1045" s="7">
        <v>0.79166666666666663</v>
      </c>
      <c r="F1045" s="5" t="s">
        <v>53</v>
      </c>
      <c r="G1045" s="5" t="s">
        <v>2040</v>
      </c>
      <c r="H1045" s="5" t="s">
        <v>293</v>
      </c>
    </row>
    <row r="1046" spans="1:8" ht="15">
      <c r="A1046" s="5" t="s">
        <v>477</v>
      </c>
      <c r="B1046" s="6">
        <v>44574</v>
      </c>
      <c r="C1046" s="7">
        <v>0.52083333333333337</v>
      </c>
      <c r="D1046" s="6">
        <v>44574</v>
      </c>
      <c r="E1046" s="7">
        <v>0.54166666666666663</v>
      </c>
      <c r="F1046" s="5" t="s">
        <v>17</v>
      </c>
      <c r="G1046" s="5" t="s">
        <v>478</v>
      </c>
      <c r="H1046" s="5"/>
    </row>
    <row r="1047" spans="1:8" ht="15">
      <c r="A1047" s="5" t="s">
        <v>253</v>
      </c>
      <c r="B1047" s="6">
        <v>44574</v>
      </c>
      <c r="C1047" s="7">
        <v>0.79166666666666663</v>
      </c>
      <c r="D1047" s="6">
        <v>44574</v>
      </c>
      <c r="E1047" s="7">
        <v>0.83333333333333337</v>
      </c>
      <c r="F1047" s="5" t="s">
        <v>53</v>
      </c>
      <c r="G1047" s="5" t="s">
        <v>1813</v>
      </c>
      <c r="H1047" s="5" t="s">
        <v>85</v>
      </c>
    </row>
    <row r="1048" spans="1:8" ht="15">
      <c r="A1048" s="5" t="s">
        <v>481</v>
      </c>
      <c r="B1048" s="6">
        <v>44574</v>
      </c>
      <c r="C1048" s="7">
        <v>0.5</v>
      </c>
      <c r="D1048" s="6">
        <v>44574</v>
      </c>
      <c r="E1048" s="7">
        <v>0.52083333333333337</v>
      </c>
      <c r="F1048" s="5" t="s">
        <v>17</v>
      </c>
      <c r="G1048" s="5" t="s">
        <v>482</v>
      </c>
      <c r="H1048" s="5"/>
    </row>
    <row r="1049" spans="1:8" ht="15">
      <c r="A1049" s="5" t="s">
        <v>483</v>
      </c>
      <c r="B1049" s="6">
        <v>44574</v>
      </c>
      <c r="C1049" s="7">
        <v>0.39583333333333331</v>
      </c>
      <c r="D1049" s="6">
        <v>44574</v>
      </c>
      <c r="E1049" s="7">
        <v>0.66666666666666663</v>
      </c>
      <c r="F1049" s="5" t="s">
        <v>215</v>
      </c>
      <c r="G1049" s="5" t="s">
        <v>17</v>
      </c>
      <c r="H1049" s="5" t="s">
        <v>484</v>
      </c>
    </row>
    <row r="1050" spans="1:8" ht="15">
      <c r="A1050" s="5" t="s">
        <v>495</v>
      </c>
      <c r="B1050" s="6">
        <v>44574</v>
      </c>
      <c r="C1050" s="7">
        <v>0.41666666666666669</v>
      </c>
      <c r="D1050" s="6">
        <v>44574</v>
      </c>
      <c r="E1050" s="7">
        <v>0.45833333333333331</v>
      </c>
      <c r="F1050" s="5" t="s">
        <v>53</v>
      </c>
      <c r="G1050" s="5" t="s">
        <v>496</v>
      </c>
      <c r="H1050" s="5" t="s">
        <v>85</v>
      </c>
    </row>
    <row r="1051" spans="1:8" ht="15">
      <c r="A1051" s="5" t="s">
        <v>529</v>
      </c>
      <c r="B1051" s="6">
        <v>44574</v>
      </c>
      <c r="C1051" s="7">
        <v>0.64583333333333337</v>
      </c>
      <c r="D1051" s="6">
        <v>44574</v>
      </c>
      <c r="E1051" s="7">
        <v>0.66666666666666663</v>
      </c>
      <c r="F1051" s="5" t="s">
        <v>261</v>
      </c>
      <c r="G1051" s="5" t="s">
        <v>530</v>
      </c>
      <c r="H1051" s="5" t="s">
        <v>85</v>
      </c>
    </row>
    <row r="1052" spans="1:8" ht="15">
      <c r="A1052" s="5" t="s">
        <v>577</v>
      </c>
      <c r="B1052" s="6">
        <v>44574</v>
      </c>
      <c r="C1052" s="7">
        <v>0.625</v>
      </c>
      <c r="D1052" s="6">
        <v>44574</v>
      </c>
      <c r="E1052" s="7">
        <v>0.64583333333333337</v>
      </c>
      <c r="F1052" s="5" t="s">
        <v>18</v>
      </c>
      <c r="G1052" s="5" t="s">
        <v>578</v>
      </c>
      <c r="H1052" s="5" t="s">
        <v>43</v>
      </c>
    </row>
    <row r="1053" spans="1:8" ht="15">
      <c r="A1053" s="5" t="s">
        <v>647</v>
      </c>
      <c r="B1053" s="6">
        <v>44574</v>
      </c>
      <c r="C1053" s="7">
        <v>0.375</v>
      </c>
      <c r="D1053" s="6">
        <v>44574</v>
      </c>
      <c r="E1053" s="7">
        <v>0.41666666666666669</v>
      </c>
      <c r="F1053" s="5" t="s">
        <v>17</v>
      </c>
      <c r="G1053" s="5" t="s">
        <v>1811</v>
      </c>
      <c r="H1053" s="5"/>
    </row>
    <row r="1054" spans="1:8" ht="15">
      <c r="A1054" s="5" t="s">
        <v>695</v>
      </c>
      <c r="B1054" s="6">
        <v>44574</v>
      </c>
      <c r="C1054" s="7">
        <v>0.70833333333333337</v>
      </c>
      <c r="D1054" s="6">
        <v>44574</v>
      </c>
      <c r="E1054" s="7">
        <v>0.75</v>
      </c>
      <c r="F1054" s="5" t="s">
        <v>17</v>
      </c>
      <c r="G1054" s="5" t="s">
        <v>696</v>
      </c>
      <c r="H1054" s="5"/>
    </row>
    <row r="1055" spans="1:8" ht="15">
      <c r="A1055" s="5" t="s">
        <v>1635</v>
      </c>
      <c r="B1055" s="6">
        <v>44574</v>
      </c>
      <c r="C1055" s="7">
        <v>0.3125</v>
      </c>
      <c r="D1055" s="6">
        <v>44574</v>
      </c>
      <c r="E1055" s="7">
        <v>0.33333333333333331</v>
      </c>
      <c r="F1055" s="5" t="s">
        <v>18</v>
      </c>
      <c r="G1055" s="5" t="s">
        <v>1636</v>
      </c>
      <c r="H1055" s="5" t="s">
        <v>43</v>
      </c>
    </row>
    <row r="1056" spans="1:8" ht="15">
      <c r="A1056" s="5" t="s">
        <v>1668</v>
      </c>
      <c r="B1056" s="6">
        <v>44574</v>
      </c>
      <c r="C1056" s="7">
        <v>0.66666666666666663</v>
      </c>
      <c r="D1056" s="6">
        <v>44574</v>
      </c>
      <c r="E1056" s="7">
        <v>0.70833333333333337</v>
      </c>
      <c r="F1056" s="5" t="s">
        <v>17</v>
      </c>
      <c r="G1056" s="5" t="s">
        <v>1669</v>
      </c>
      <c r="H1056" s="5"/>
    </row>
    <row r="1057" spans="1:8" ht="15">
      <c r="A1057" s="5" t="s">
        <v>1672</v>
      </c>
      <c r="B1057" s="6">
        <v>44574</v>
      </c>
      <c r="C1057" s="7">
        <v>0.33333333333333331</v>
      </c>
      <c r="D1057" s="6">
        <v>44574</v>
      </c>
      <c r="E1057" s="7">
        <v>0.375</v>
      </c>
      <c r="F1057" s="5" t="s">
        <v>17</v>
      </c>
      <c r="G1057" s="5" t="s">
        <v>1807</v>
      </c>
      <c r="H1057" s="5"/>
    </row>
    <row r="1058" spans="1:8" ht="15">
      <c r="A1058" s="5" t="s">
        <v>1691</v>
      </c>
      <c r="B1058" s="6">
        <v>44574</v>
      </c>
      <c r="C1058" s="7">
        <v>0.54166666666666663</v>
      </c>
      <c r="D1058" s="6">
        <v>44574</v>
      </c>
      <c r="E1058" s="7">
        <v>0.58333333333333337</v>
      </c>
      <c r="F1058" s="5" t="s">
        <v>17</v>
      </c>
      <c r="G1058" s="5" t="s">
        <v>1716</v>
      </c>
      <c r="H1058" s="5"/>
    </row>
    <row r="1059" spans="1:8" ht="15">
      <c r="A1059" s="5" t="s">
        <v>453</v>
      </c>
      <c r="B1059" s="6">
        <v>44575</v>
      </c>
      <c r="C1059" s="7">
        <v>0.41666666666666669</v>
      </c>
      <c r="D1059" s="6">
        <v>44575</v>
      </c>
      <c r="E1059" s="7">
        <v>0.45833333333333331</v>
      </c>
      <c r="F1059" s="5" t="s">
        <v>17</v>
      </c>
      <c r="G1059" s="5" t="s">
        <v>2094</v>
      </c>
      <c r="H1059" s="5"/>
    </row>
    <row r="1060" spans="1:8" ht="15">
      <c r="A1060" s="5" t="s">
        <v>469</v>
      </c>
      <c r="B1060" s="6">
        <v>44575</v>
      </c>
      <c r="C1060" s="7">
        <v>0.54166666666666663</v>
      </c>
      <c r="D1060" s="6">
        <v>44575</v>
      </c>
      <c r="E1060" s="7">
        <v>0.5625</v>
      </c>
      <c r="F1060" s="5"/>
      <c r="G1060" s="5"/>
      <c r="H1060" s="5"/>
    </row>
    <row r="1061" spans="1:8" ht="15">
      <c r="A1061" s="5" t="s">
        <v>33</v>
      </c>
      <c r="B1061" s="6">
        <v>44575</v>
      </c>
      <c r="C1061" s="7">
        <v>0.58333333333333337</v>
      </c>
      <c r="D1061" s="6">
        <v>44575</v>
      </c>
      <c r="E1061" s="7">
        <v>0.625</v>
      </c>
      <c r="F1061" s="5" t="s">
        <v>34</v>
      </c>
      <c r="G1061" s="5" t="s">
        <v>1716</v>
      </c>
      <c r="H1061" s="5" t="s">
        <v>35</v>
      </c>
    </row>
    <row r="1062" spans="1:8" ht="15">
      <c r="A1062" s="5" t="s">
        <v>479</v>
      </c>
      <c r="B1062" s="6">
        <v>44575</v>
      </c>
      <c r="C1062" s="7">
        <v>0.58333333333333337</v>
      </c>
      <c r="D1062" s="6">
        <v>44575</v>
      </c>
      <c r="E1062" s="7">
        <v>0.625</v>
      </c>
      <c r="F1062" s="5" t="s">
        <v>18</v>
      </c>
      <c r="G1062" s="5" t="s">
        <v>2037</v>
      </c>
      <c r="H1062" s="5" t="s">
        <v>480</v>
      </c>
    </row>
    <row r="1063" spans="1:8" ht="15">
      <c r="A1063" s="5" t="s">
        <v>502</v>
      </c>
      <c r="B1063" s="6">
        <v>44575</v>
      </c>
      <c r="C1063" s="7">
        <v>0.33333333333333331</v>
      </c>
      <c r="D1063" s="6">
        <v>44575</v>
      </c>
      <c r="E1063" s="7">
        <v>0.35416666666666669</v>
      </c>
      <c r="F1063" s="5" t="s">
        <v>17</v>
      </c>
      <c r="G1063" s="5" t="s">
        <v>1716</v>
      </c>
      <c r="H1063" s="5"/>
    </row>
    <row r="1064" spans="1:8" ht="15">
      <c r="A1064" s="5" t="s">
        <v>673</v>
      </c>
      <c r="B1064" s="6">
        <v>44575</v>
      </c>
      <c r="C1064" s="7">
        <v>0.41666666666666669</v>
      </c>
      <c r="D1064" s="6">
        <v>44575</v>
      </c>
      <c r="E1064" s="7">
        <v>0.54166666666666663</v>
      </c>
      <c r="F1064" s="5" t="s">
        <v>17</v>
      </c>
      <c r="G1064" s="5" t="s">
        <v>1716</v>
      </c>
      <c r="H1064" s="5" t="s">
        <v>674</v>
      </c>
    </row>
    <row r="1065" spans="1:8" ht="15">
      <c r="A1065" s="5" t="s">
        <v>1858</v>
      </c>
      <c r="B1065" s="6">
        <v>44576</v>
      </c>
      <c r="C1065" s="7">
        <v>0.89583333333333337</v>
      </c>
      <c r="D1065" s="6">
        <v>44576</v>
      </c>
      <c r="E1065" s="7">
        <v>0.91666666666666663</v>
      </c>
      <c r="F1065" s="5" t="s">
        <v>1716</v>
      </c>
      <c r="G1065" s="5" t="s">
        <v>460</v>
      </c>
      <c r="H1065" s="5" t="s">
        <v>1716</v>
      </c>
    </row>
    <row r="1066" spans="1:8" ht="15">
      <c r="A1066" s="5" t="s">
        <v>1859</v>
      </c>
      <c r="B1066" s="6">
        <v>44576</v>
      </c>
      <c r="C1066" s="7">
        <v>0.88888888888888884</v>
      </c>
      <c r="D1066" s="6">
        <v>44576</v>
      </c>
      <c r="E1066" s="7">
        <v>0.90972222222222221</v>
      </c>
      <c r="F1066" s="5" t="s">
        <v>1716</v>
      </c>
      <c r="G1066" s="5" t="s">
        <v>461</v>
      </c>
      <c r="H1066" s="5" t="s">
        <v>1716</v>
      </c>
    </row>
    <row r="1067" spans="1:8" ht="15">
      <c r="A1067" s="5" t="s">
        <v>462</v>
      </c>
      <c r="B1067" s="6">
        <v>44576</v>
      </c>
      <c r="C1067" s="7">
        <v>0.79166666666666663</v>
      </c>
      <c r="D1067" s="6">
        <v>44576</v>
      </c>
      <c r="E1067" s="7">
        <v>0.83333333333333337</v>
      </c>
      <c r="F1067" s="5" t="s">
        <v>18</v>
      </c>
      <c r="G1067" s="5" t="s">
        <v>463</v>
      </c>
      <c r="H1067" s="5" t="s">
        <v>85</v>
      </c>
    </row>
    <row r="1068" spans="1:8" ht="15">
      <c r="A1068" s="5" t="s">
        <v>467</v>
      </c>
      <c r="B1068" s="6">
        <v>44576</v>
      </c>
      <c r="C1068" s="7">
        <v>0.77083333333333337</v>
      </c>
      <c r="D1068" s="6">
        <v>44576</v>
      </c>
      <c r="E1068" s="7">
        <v>0.8125</v>
      </c>
      <c r="F1068" s="5" t="s">
        <v>261</v>
      </c>
      <c r="G1068" s="5" t="s">
        <v>468</v>
      </c>
      <c r="H1068" s="5" t="s">
        <v>359</v>
      </c>
    </row>
    <row r="1069" spans="1:8" ht="15">
      <c r="A1069" s="5" t="s">
        <v>1860</v>
      </c>
      <c r="B1069" s="6">
        <v>44576</v>
      </c>
      <c r="C1069" s="7">
        <v>0.79166666666666663</v>
      </c>
      <c r="D1069" s="6">
        <v>44576</v>
      </c>
      <c r="E1069" s="7">
        <v>0.83333333333333337</v>
      </c>
      <c r="F1069" s="5" t="s">
        <v>1716</v>
      </c>
      <c r="G1069" s="5" t="s">
        <v>460</v>
      </c>
      <c r="H1069" s="5" t="s">
        <v>470</v>
      </c>
    </row>
    <row r="1070" spans="1:8" ht="15">
      <c r="A1070" s="5" t="s">
        <v>501</v>
      </c>
      <c r="B1070" s="6">
        <v>44576</v>
      </c>
      <c r="C1070" s="7">
        <v>0.33333333333333331</v>
      </c>
      <c r="D1070" s="6">
        <v>44576</v>
      </c>
      <c r="E1070" s="7">
        <v>0.35416666666666669</v>
      </c>
      <c r="F1070" s="5" t="s">
        <v>17</v>
      </c>
      <c r="G1070" s="5" t="s">
        <v>1716</v>
      </c>
      <c r="H1070" s="5"/>
    </row>
    <row r="1071" spans="1:8" ht="15">
      <c r="A1071" s="5" t="s">
        <v>8</v>
      </c>
      <c r="B1071" s="6">
        <v>44577</v>
      </c>
      <c r="C1071" s="7">
        <v>0.41666666666666669</v>
      </c>
      <c r="D1071" s="6">
        <v>44577</v>
      </c>
      <c r="E1071" s="7">
        <v>0.44791666666666669</v>
      </c>
      <c r="F1071" s="5" t="s">
        <v>9</v>
      </c>
      <c r="G1071" s="8" t="s">
        <v>1723</v>
      </c>
      <c r="H1071" s="5" t="s">
        <v>10</v>
      </c>
    </row>
    <row r="1072" spans="1:8" ht="15">
      <c r="A1072" s="5" t="s">
        <v>442</v>
      </c>
      <c r="B1072" s="6">
        <v>44577</v>
      </c>
      <c r="C1072" s="7">
        <v>0.76041666666666663</v>
      </c>
      <c r="D1072" s="6">
        <v>44577</v>
      </c>
      <c r="E1072" s="7">
        <v>0.82291666666666663</v>
      </c>
      <c r="F1072" s="5" t="s">
        <v>53</v>
      </c>
      <c r="G1072" s="5" t="s">
        <v>443</v>
      </c>
      <c r="H1072" s="5" t="s">
        <v>85</v>
      </c>
    </row>
    <row r="1073" spans="1:8" ht="15">
      <c r="A1073" s="5" t="s">
        <v>452</v>
      </c>
      <c r="B1073" s="6">
        <v>44577</v>
      </c>
      <c r="C1073" s="7">
        <v>0.875</v>
      </c>
      <c r="D1073" s="6">
        <v>44577</v>
      </c>
      <c r="E1073" s="7">
        <v>0.89583333333333337</v>
      </c>
      <c r="F1073" s="5" t="s">
        <v>18</v>
      </c>
      <c r="G1073" s="5" t="s">
        <v>2095</v>
      </c>
      <c r="H1073" s="5" t="s">
        <v>43</v>
      </c>
    </row>
    <row r="1074" spans="1:8" ht="15">
      <c r="A1074" s="5" t="s">
        <v>464</v>
      </c>
      <c r="B1074" s="6">
        <v>44577</v>
      </c>
      <c r="C1074" s="7">
        <v>0.35416666666666669</v>
      </c>
      <c r="D1074" s="6">
        <v>44577</v>
      </c>
      <c r="E1074" s="7">
        <v>0.39583333333333331</v>
      </c>
      <c r="F1074" s="5" t="s">
        <v>152</v>
      </c>
      <c r="G1074" s="5" t="s">
        <v>465</v>
      </c>
      <c r="H1074" s="5" t="s">
        <v>466</v>
      </c>
    </row>
    <row r="1075" spans="1:8" ht="15">
      <c r="A1075" s="5" t="s">
        <v>485</v>
      </c>
      <c r="B1075" s="6">
        <v>44577</v>
      </c>
      <c r="C1075" s="7">
        <v>0.75</v>
      </c>
      <c r="D1075" s="6">
        <v>44577</v>
      </c>
      <c r="E1075" s="7">
        <v>0.91666666666666663</v>
      </c>
      <c r="F1075" s="5"/>
      <c r="G1075" s="5"/>
      <c r="H1075" s="5"/>
    </row>
    <row r="1076" spans="1:8" ht="15">
      <c r="A1076" s="5" t="s">
        <v>494</v>
      </c>
      <c r="B1076" s="6">
        <v>44577</v>
      </c>
      <c r="C1076" s="7">
        <v>0.41666666666666669</v>
      </c>
      <c r="D1076" s="6">
        <v>44577</v>
      </c>
      <c r="E1076" s="7">
        <v>0.45833333333333331</v>
      </c>
      <c r="F1076" s="5" t="s">
        <v>215</v>
      </c>
      <c r="G1076" s="5" t="s">
        <v>492</v>
      </c>
      <c r="H1076" s="5" t="s">
        <v>484</v>
      </c>
    </row>
    <row r="1077" spans="1:8" ht="15">
      <c r="A1077" s="5" t="s">
        <v>545</v>
      </c>
      <c r="B1077" s="6">
        <v>44577</v>
      </c>
      <c r="C1077" s="7">
        <v>0.71527777777777779</v>
      </c>
      <c r="D1077" s="6">
        <v>44577</v>
      </c>
      <c r="E1077" s="7">
        <v>0.72916666666666663</v>
      </c>
      <c r="F1077" s="5" t="s">
        <v>17</v>
      </c>
      <c r="G1077" s="5" t="s">
        <v>546</v>
      </c>
      <c r="H1077" s="5" t="s">
        <v>359</v>
      </c>
    </row>
    <row r="1078" spans="1:8" ht="15">
      <c r="A1078" s="5" t="s">
        <v>582</v>
      </c>
      <c r="B1078" s="6">
        <v>44577</v>
      </c>
      <c r="C1078" s="7">
        <v>0.625</v>
      </c>
      <c r="D1078" s="6">
        <v>44577</v>
      </c>
      <c r="E1078" s="7">
        <v>0.64583333333333337</v>
      </c>
      <c r="F1078" s="5" t="s">
        <v>17</v>
      </c>
      <c r="G1078" s="5" t="s">
        <v>583</v>
      </c>
      <c r="H1078" s="5"/>
    </row>
    <row r="1079" spans="1:8" ht="15">
      <c r="A1079" s="5" t="s">
        <v>1101</v>
      </c>
      <c r="B1079" s="6">
        <v>44577</v>
      </c>
      <c r="C1079" s="7">
        <v>0.5</v>
      </c>
      <c r="D1079" s="6">
        <v>44577</v>
      </c>
      <c r="E1079" s="7">
        <v>0.52083333333333337</v>
      </c>
      <c r="F1079" s="5" t="s">
        <v>17</v>
      </c>
      <c r="G1079" s="5" t="s">
        <v>1811</v>
      </c>
      <c r="H1079" s="5"/>
    </row>
    <row r="1080" spans="1:8" ht="15">
      <c r="A1080" s="5" t="s">
        <v>1566</v>
      </c>
      <c r="B1080" s="6">
        <v>44577</v>
      </c>
      <c r="C1080" s="7">
        <v>0.33333333333333331</v>
      </c>
      <c r="D1080" s="6">
        <v>44577</v>
      </c>
      <c r="E1080" s="7">
        <v>0.35416666666666669</v>
      </c>
      <c r="F1080" s="5" t="s">
        <v>18</v>
      </c>
      <c r="G1080" s="5" t="s">
        <v>2096</v>
      </c>
      <c r="H1080" s="5" t="s">
        <v>43</v>
      </c>
    </row>
    <row r="1081" spans="1:8" ht="15">
      <c r="A1081" s="5" t="s">
        <v>1569</v>
      </c>
      <c r="B1081" s="6">
        <v>44577</v>
      </c>
      <c r="C1081" s="7">
        <v>0.35416666666666669</v>
      </c>
      <c r="D1081" s="6">
        <v>44577</v>
      </c>
      <c r="E1081" s="7">
        <v>0.375</v>
      </c>
      <c r="F1081" s="5" t="s">
        <v>18</v>
      </c>
      <c r="G1081" s="5" t="s">
        <v>1570</v>
      </c>
      <c r="H1081" s="5" t="s">
        <v>240</v>
      </c>
    </row>
    <row r="1082" spans="1:8" ht="15">
      <c r="A1082" s="5" t="s">
        <v>1635</v>
      </c>
      <c r="B1082" s="6">
        <v>44577</v>
      </c>
      <c r="C1082" s="7">
        <v>0.3125</v>
      </c>
      <c r="D1082" s="6">
        <v>44577</v>
      </c>
      <c r="E1082" s="7">
        <v>0.33333333333333331</v>
      </c>
      <c r="F1082" s="5" t="s">
        <v>18</v>
      </c>
      <c r="G1082" s="5" t="s">
        <v>1636</v>
      </c>
      <c r="H1082" s="5" t="s">
        <v>43</v>
      </c>
    </row>
    <row r="1083" spans="1:8" ht="15">
      <c r="A1083" s="5" t="s">
        <v>1661</v>
      </c>
      <c r="B1083" s="6">
        <v>44577</v>
      </c>
      <c r="C1083" s="7">
        <v>0.52083333333333337</v>
      </c>
      <c r="D1083" s="6">
        <v>44577</v>
      </c>
      <c r="E1083" s="7">
        <v>0.58333333333333337</v>
      </c>
      <c r="F1083" s="5" t="s">
        <v>18</v>
      </c>
      <c r="G1083" s="5" t="s">
        <v>1657</v>
      </c>
      <c r="H1083" s="5" t="s">
        <v>43</v>
      </c>
    </row>
    <row r="1084" spans="1:8" ht="15">
      <c r="A1084" s="5" t="s">
        <v>1692</v>
      </c>
      <c r="B1084" s="6">
        <v>44577</v>
      </c>
      <c r="C1084" s="7">
        <v>0.64583333333333337</v>
      </c>
      <c r="D1084" s="6">
        <v>44577</v>
      </c>
      <c r="E1084" s="7">
        <v>0.6875</v>
      </c>
      <c r="F1084" s="5" t="s">
        <v>17</v>
      </c>
      <c r="G1084" s="5" t="s">
        <v>739</v>
      </c>
      <c r="H1084" s="5"/>
    </row>
    <row r="1085" spans="1:8" ht="15">
      <c r="A1085" s="5" t="s">
        <v>11</v>
      </c>
      <c r="B1085" s="6">
        <v>44578</v>
      </c>
      <c r="C1085" s="7">
        <v>0.625</v>
      </c>
      <c r="D1085" s="6">
        <v>44578</v>
      </c>
      <c r="E1085" s="7">
        <v>0.6875</v>
      </c>
      <c r="F1085" s="5" t="s">
        <v>12</v>
      </c>
      <c r="G1085" s="5" t="s">
        <v>1749</v>
      </c>
      <c r="H1085" s="5" t="s">
        <v>1716</v>
      </c>
    </row>
    <row r="1086" spans="1:8" ht="15">
      <c r="A1086" s="5" t="s">
        <v>432</v>
      </c>
      <c r="B1086" s="6">
        <v>44578</v>
      </c>
      <c r="C1086" s="7">
        <v>0.8125</v>
      </c>
      <c r="D1086" s="6">
        <v>44578</v>
      </c>
      <c r="E1086" s="7">
        <v>0.85416666666666663</v>
      </c>
      <c r="F1086" s="5"/>
      <c r="G1086" s="5"/>
      <c r="H1086" s="5"/>
    </row>
    <row r="1087" spans="1:8" ht="15">
      <c r="A1087" s="5" t="s">
        <v>433</v>
      </c>
      <c r="B1087" s="6">
        <v>44578</v>
      </c>
      <c r="C1087" s="7">
        <v>0.76041666666666663</v>
      </c>
      <c r="D1087" s="6">
        <v>44578</v>
      </c>
      <c r="E1087" s="7">
        <v>0.78125</v>
      </c>
      <c r="F1087" s="5" t="s">
        <v>18</v>
      </c>
      <c r="G1087" s="5" t="s">
        <v>434</v>
      </c>
      <c r="H1087" s="5" t="s">
        <v>85</v>
      </c>
    </row>
    <row r="1088" spans="1:8" ht="15">
      <c r="A1088" s="5" t="s">
        <v>435</v>
      </c>
      <c r="B1088" s="6">
        <v>44578</v>
      </c>
      <c r="C1088" s="7">
        <v>0.65625</v>
      </c>
      <c r="D1088" s="6">
        <v>44578</v>
      </c>
      <c r="E1088" s="7">
        <v>0.66666666666666663</v>
      </c>
      <c r="F1088" s="5" t="s">
        <v>17</v>
      </c>
      <c r="G1088" s="5" t="s">
        <v>2097</v>
      </c>
      <c r="H1088" s="5"/>
    </row>
    <row r="1089" spans="1:8" ht="15">
      <c r="A1089" s="5" t="s">
        <v>436</v>
      </c>
      <c r="B1089" s="6">
        <v>44578</v>
      </c>
      <c r="C1089" s="7">
        <v>0.58333333333333337</v>
      </c>
      <c r="D1089" s="6">
        <v>44578</v>
      </c>
      <c r="E1089" s="7">
        <v>0.625</v>
      </c>
      <c r="F1089" s="5" t="s">
        <v>17</v>
      </c>
      <c r="G1089" s="5" t="s">
        <v>152</v>
      </c>
      <c r="H1089" s="5"/>
    </row>
    <row r="1090" spans="1:8" ht="15">
      <c r="A1090" s="5" t="s">
        <v>438</v>
      </c>
      <c r="B1090" s="6">
        <v>44578</v>
      </c>
      <c r="C1090" s="7">
        <v>0.48958333333333331</v>
      </c>
      <c r="D1090" s="6">
        <v>44578</v>
      </c>
      <c r="E1090" s="7">
        <v>0.52083333333333337</v>
      </c>
      <c r="F1090" s="5" t="s">
        <v>53</v>
      </c>
      <c r="G1090" s="5" t="s">
        <v>439</v>
      </c>
      <c r="H1090" s="5" t="s">
        <v>85</v>
      </c>
    </row>
    <row r="1091" spans="1:8" ht="15">
      <c r="A1091" s="5" t="s">
        <v>456</v>
      </c>
      <c r="B1091" s="6">
        <v>44578</v>
      </c>
      <c r="C1091" s="7">
        <v>0.72916666666666663</v>
      </c>
      <c r="D1091" s="6">
        <v>44578</v>
      </c>
      <c r="E1091" s="7">
        <v>0.76041666666666663</v>
      </c>
      <c r="F1091" s="5" t="s">
        <v>17</v>
      </c>
      <c r="G1091" s="5" t="s">
        <v>2112</v>
      </c>
      <c r="H1091" s="5"/>
    </row>
    <row r="1092" spans="1:8" ht="15">
      <c r="A1092" s="5" t="s">
        <v>491</v>
      </c>
      <c r="B1092" s="6">
        <v>44578</v>
      </c>
      <c r="C1092" s="7">
        <v>0.39583333333333331</v>
      </c>
      <c r="D1092" s="6">
        <v>44578</v>
      </c>
      <c r="E1092" s="7">
        <v>0.4375</v>
      </c>
      <c r="F1092" s="5" t="s">
        <v>215</v>
      </c>
      <c r="G1092" s="5" t="s">
        <v>493</v>
      </c>
      <c r="H1092" s="5" t="s">
        <v>484</v>
      </c>
    </row>
    <row r="1093" spans="1:8" ht="15">
      <c r="A1093" s="5" t="s">
        <v>507</v>
      </c>
      <c r="B1093" s="6">
        <v>44578</v>
      </c>
      <c r="C1093" s="7">
        <v>0.52083333333333337</v>
      </c>
      <c r="D1093" s="6">
        <v>44578</v>
      </c>
      <c r="E1093" s="7">
        <v>0.54166666666666663</v>
      </c>
      <c r="F1093" s="5"/>
      <c r="G1093" s="5"/>
      <c r="H1093" s="5"/>
    </row>
    <row r="1094" spans="1:8" ht="15">
      <c r="A1094" s="5" t="s">
        <v>531</v>
      </c>
      <c r="B1094" s="6">
        <v>44578</v>
      </c>
      <c r="C1094" s="7">
        <v>0.41666666666666669</v>
      </c>
      <c r="D1094" s="6">
        <v>44578</v>
      </c>
      <c r="E1094" s="7">
        <v>0.54166666666666663</v>
      </c>
      <c r="F1094" s="5" t="s">
        <v>532</v>
      </c>
      <c r="G1094" s="11" t="s">
        <v>1801</v>
      </c>
      <c r="H1094" s="5" t="s">
        <v>1798</v>
      </c>
    </row>
    <row r="1095" spans="1:8" ht="15">
      <c r="A1095" s="5" t="s">
        <v>543</v>
      </c>
      <c r="B1095" s="6">
        <v>44578</v>
      </c>
      <c r="C1095" s="7">
        <v>0.69791666666666663</v>
      </c>
      <c r="D1095" s="6">
        <v>44578</v>
      </c>
      <c r="E1095" s="7">
        <v>0.72916666666666663</v>
      </c>
      <c r="F1095" s="5" t="s">
        <v>17</v>
      </c>
      <c r="G1095" s="5" t="s">
        <v>2113</v>
      </c>
      <c r="H1095" s="5"/>
    </row>
    <row r="1096" spans="1:8" ht="15">
      <c r="A1096" s="5" t="s">
        <v>643</v>
      </c>
      <c r="B1096" s="6">
        <v>44578</v>
      </c>
      <c r="C1096" s="7">
        <v>0.625</v>
      </c>
      <c r="D1096" s="6">
        <v>44578</v>
      </c>
      <c r="E1096" s="7">
        <v>0.64583333333333337</v>
      </c>
      <c r="F1096" s="5" t="s">
        <v>17</v>
      </c>
      <c r="G1096" s="5" t="s">
        <v>2114</v>
      </c>
      <c r="H1096" s="5"/>
    </row>
    <row r="1097" spans="1:8" ht="15">
      <c r="A1097" s="5" t="s">
        <v>1374</v>
      </c>
      <c r="B1097" s="6">
        <v>44578</v>
      </c>
      <c r="C1097" s="7">
        <v>0.41666666666666669</v>
      </c>
      <c r="D1097" s="6">
        <v>44578</v>
      </c>
      <c r="E1097" s="7">
        <v>0.45833333333333331</v>
      </c>
      <c r="F1097" s="5" t="s">
        <v>18</v>
      </c>
      <c r="G1097" s="5" t="s">
        <v>2115</v>
      </c>
      <c r="H1097" s="5" t="s">
        <v>149</v>
      </c>
    </row>
    <row r="1098" spans="1:8" ht="15">
      <c r="A1098" s="5" t="s">
        <v>1635</v>
      </c>
      <c r="B1098" s="6">
        <v>44578</v>
      </c>
      <c r="C1098" s="7">
        <v>0.3125</v>
      </c>
      <c r="D1098" s="6">
        <v>44578</v>
      </c>
      <c r="E1098" s="7">
        <v>0.33333333333333331</v>
      </c>
      <c r="F1098" s="5" t="s">
        <v>18</v>
      </c>
      <c r="G1098" s="5" t="s">
        <v>1636</v>
      </c>
      <c r="H1098" s="5" t="s">
        <v>43</v>
      </c>
    </row>
    <row r="1099" spans="1:8" ht="15">
      <c r="A1099" s="5" t="s">
        <v>1664</v>
      </c>
      <c r="B1099" s="6">
        <v>44578</v>
      </c>
      <c r="C1099" s="7">
        <v>0.65625</v>
      </c>
      <c r="D1099" s="6">
        <v>44578</v>
      </c>
      <c r="E1099" s="7">
        <v>0.67708333333333337</v>
      </c>
      <c r="F1099" s="5" t="s">
        <v>9</v>
      </c>
      <c r="G1099" s="5" t="s">
        <v>1722</v>
      </c>
      <c r="H1099" s="5" t="s">
        <v>10</v>
      </c>
    </row>
    <row r="1100" spans="1:8" ht="15">
      <c r="A1100" s="5" t="s">
        <v>1697</v>
      </c>
      <c r="B1100" s="6">
        <v>44578</v>
      </c>
      <c r="C1100" s="7">
        <v>0.29166666666666669</v>
      </c>
      <c r="D1100" s="6">
        <v>44578</v>
      </c>
      <c r="E1100" s="7">
        <v>0.3125</v>
      </c>
      <c r="F1100" s="5"/>
      <c r="G1100" s="5"/>
      <c r="H1100" s="5"/>
    </row>
    <row r="1101" spans="1:8" ht="15">
      <c r="A1101" s="5" t="s">
        <v>1699</v>
      </c>
      <c r="B1101" s="6">
        <v>44578</v>
      </c>
      <c r="C1101" s="7">
        <v>0</v>
      </c>
      <c r="D1101" s="6">
        <v>44579</v>
      </c>
      <c r="E1101" s="7">
        <v>0</v>
      </c>
      <c r="F1101" s="5"/>
      <c r="G1101" s="5"/>
      <c r="H1101" s="5" t="s">
        <v>1700</v>
      </c>
    </row>
    <row r="1102" spans="1:8" ht="15">
      <c r="A1102" s="5" t="s">
        <v>8</v>
      </c>
      <c r="B1102" s="6">
        <v>44579</v>
      </c>
      <c r="C1102" s="7">
        <v>0.41666666666666669</v>
      </c>
      <c r="D1102" s="6">
        <v>44579</v>
      </c>
      <c r="E1102" s="7">
        <v>0.44791666666666669</v>
      </c>
      <c r="F1102" s="5" t="s">
        <v>9</v>
      </c>
      <c r="G1102" s="8" t="s">
        <v>1723</v>
      </c>
      <c r="H1102" s="5" t="s">
        <v>10</v>
      </c>
    </row>
    <row r="1103" spans="1:8" ht="15">
      <c r="A1103" s="5" t="s">
        <v>416</v>
      </c>
      <c r="B1103" s="6">
        <v>44579</v>
      </c>
      <c r="C1103" s="7">
        <v>0.89583333333333337</v>
      </c>
      <c r="D1103" s="6">
        <v>44579</v>
      </c>
      <c r="E1103" s="7">
        <v>0.9375</v>
      </c>
      <c r="F1103" s="5" t="s">
        <v>18</v>
      </c>
      <c r="G1103" s="5" t="s">
        <v>2116</v>
      </c>
      <c r="H1103" s="5" t="s">
        <v>43</v>
      </c>
    </row>
    <row r="1104" spans="1:8" ht="15">
      <c r="A1104" s="5" t="s">
        <v>424</v>
      </c>
      <c r="B1104" s="6">
        <v>44579</v>
      </c>
      <c r="C1104" s="7">
        <v>0.75694444444444453</v>
      </c>
      <c r="D1104" s="6">
        <v>44579</v>
      </c>
      <c r="E1104" s="7">
        <v>0.83333333333333337</v>
      </c>
      <c r="F1104" s="5" t="s">
        <v>18</v>
      </c>
      <c r="G1104" s="5" t="s">
        <v>2117</v>
      </c>
      <c r="H1104" s="5" t="s">
        <v>43</v>
      </c>
    </row>
    <row r="1105" spans="1:8" ht="15">
      <c r="A1105" s="5" t="s">
        <v>425</v>
      </c>
      <c r="B1105" s="6">
        <v>44579</v>
      </c>
      <c r="C1105" s="7">
        <v>0.625</v>
      </c>
      <c r="D1105" s="6">
        <v>44579</v>
      </c>
      <c r="E1105" s="7">
        <v>0.64583333333333337</v>
      </c>
      <c r="F1105" s="5" t="s">
        <v>17</v>
      </c>
      <c r="G1105" s="5" t="s">
        <v>2118</v>
      </c>
      <c r="H1105" s="5"/>
    </row>
    <row r="1106" spans="1:8" ht="15">
      <c r="A1106" s="5" t="s">
        <v>426</v>
      </c>
      <c r="B1106" s="6">
        <v>44579</v>
      </c>
      <c r="C1106" s="7">
        <v>0.66666666666666663</v>
      </c>
      <c r="D1106" s="6">
        <v>44579</v>
      </c>
      <c r="E1106" s="7">
        <v>0.6875</v>
      </c>
      <c r="F1106" s="5" t="s">
        <v>17</v>
      </c>
      <c r="G1106" s="5" t="s">
        <v>2119</v>
      </c>
      <c r="H1106" s="5"/>
    </row>
    <row r="1107" spans="1:8" ht="15">
      <c r="A1107" s="5" t="s">
        <v>428</v>
      </c>
      <c r="B1107" s="6">
        <v>44579</v>
      </c>
      <c r="C1107" s="7">
        <v>0.70833333333333337</v>
      </c>
      <c r="D1107" s="6">
        <v>44579</v>
      </c>
      <c r="E1107" s="7">
        <v>0.75</v>
      </c>
      <c r="F1107" s="5" t="s">
        <v>17</v>
      </c>
      <c r="G1107" s="5" t="s">
        <v>2120</v>
      </c>
      <c r="H1107" s="5"/>
    </row>
    <row r="1108" spans="1:8" ht="15">
      <c r="A1108" s="5" t="s">
        <v>253</v>
      </c>
      <c r="B1108" s="6">
        <v>44579</v>
      </c>
      <c r="C1108" s="7">
        <v>0.39583333333333331</v>
      </c>
      <c r="D1108" s="6">
        <v>44579</v>
      </c>
      <c r="E1108" s="7">
        <v>0.4375</v>
      </c>
      <c r="F1108" s="5" t="s">
        <v>53</v>
      </c>
      <c r="G1108" s="5" t="s">
        <v>1814</v>
      </c>
      <c r="H1108" s="5" t="s">
        <v>85</v>
      </c>
    </row>
    <row r="1109" spans="1:8" ht="15">
      <c r="A1109" s="5" t="s">
        <v>431</v>
      </c>
      <c r="B1109" s="6">
        <v>44579</v>
      </c>
      <c r="C1109" s="7">
        <v>0.33333333333333331</v>
      </c>
      <c r="D1109" s="6">
        <v>44579</v>
      </c>
      <c r="E1109" s="7">
        <v>0.35416666666666669</v>
      </c>
      <c r="F1109" s="5"/>
      <c r="G1109" s="5"/>
      <c r="H1109" s="5"/>
    </row>
    <row r="1110" spans="1:8" ht="15">
      <c r="A1110" s="5" t="s">
        <v>453</v>
      </c>
      <c r="B1110" s="6">
        <v>44579</v>
      </c>
      <c r="C1110" s="7">
        <v>0.60416666666666663</v>
      </c>
      <c r="D1110" s="6">
        <v>44579</v>
      </c>
      <c r="E1110" s="7">
        <v>0.625</v>
      </c>
      <c r="F1110" s="5" t="s">
        <v>17</v>
      </c>
      <c r="G1110" s="5" t="s">
        <v>2121</v>
      </c>
      <c r="H1110" s="5"/>
    </row>
    <row r="1111" spans="1:8" ht="15">
      <c r="A1111" s="5" t="s">
        <v>457</v>
      </c>
      <c r="B1111" s="6">
        <v>44579</v>
      </c>
      <c r="C1111" s="7">
        <v>0.66666666666666663</v>
      </c>
      <c r="D1111" s="6">
        <v>44579</v>
      </c>
      <c r="E1111" s="7">
        <v>0.70833333333333337</v>
      </c>
      <c r="F1111" s="5" t="s">
        <v>17</v>
      </c>
      <c r="G1111" s="5" t="s">
        <v>1785</v>
      </c>
      <c r="H1111" s="5"/>
    </row>
    <row r="1112" spans="1:8" ht="15">
      <c r="A1112" s="5" t="s">
        <v>473</v>
      </c>
      <c r="B1112" s="6">
        <v>44579</v>
      </c>
      <c r="C1112" s="7">
        <v>0.52083333333333337</v>
      </c>
      <c r="D1112" s="6">
        <v>44579</v>
      </c>
      <c r="E1112" s="7">
        <v>0.60416666666666663</v>
      </c>
      <c r="F1112" s="5" t="s">
        <v>474</v>
      </c>
      <c r="G1112" s="5" t="s">
        <v>475</v>
      </c>
      <c r="H1112" s="5" t="s">
        <v>476</v>
      </c>
    </row>
    <row r="1113" spans="1:8" ht="15">
      <c r="A1113" s="5" t="s">
        <v>491</v>
      </c>
      <c r="B1113" s="6">
        <v>44579</v>
      </c>
      <c r="C1113" s="7">
        <v>0.39583333333333331</v>
      </c>
      <c r="D1113" s="6">
        <v>44579</v>
      </c>
      <c r="E1113" s="7">
        <v>0.4375</v>
      </c>
      <c r="F1113" s="5" t="s">
        <v>215</v>
      </c>
      <c r="G1113" s="5" t="s">
        <v>492</v>
      </c>
      <c r="H1113" s="5" t="s">
        <v>484</v>
      </c>
    </row>
    <row r="1114" spans="1:8" ht="15">
      <c r="A1114" s="5" t="s">
        <v>497</v>
      </c>
      <c r="B1114" s="6">
        <v>44579</v>
      </c>
      <c r="C1114" s="7">
        <v>0.79166666666666663</v>
      </c>
      <c r="D1114" s="6">
        <v>44579</v>
      </c>
      <c r="E1114" s="7">
        <v>0.83333333333333337</v>
      </c>
      <c r="F1114" s="5" t="s">
        <v>53</v>
      </c>
      <c r="G1114" s="5" t="s">
        <v>2038</v>
      </c>
      <c r="H1114" s="5" t="s">
        <v>498</v>
      </c>
    </row>
    <row r="1115" spans="1:8" ht="15">
      <c r="A1115" s="5" t="s">
        <v>348</v>
      </c>
      <c r="B1115" s="6">
        <v>44579</v>
      </c>
      <c r="C1115" s="7">
        <v>0.64583333333333337</v>
      </c>
      <c r="D1115" s="6">
        <v>44579</v>
      </c>
      <c r="E1115" s="7">
        <v>0.66666666666666663</v>
      </c>
      <c r="F1115" s="5" t="s">
        <v>17</v>
      </c>
      <c r="G1115" s="5" t="s">
        <v>1811</v>
      </c>
      <c r="H1115" s="5"/>
    </row>
    <row r="1116" spans="1:8" ht="15">
      <c r="A1116" s="5" t="s">
        <v>1635</v>
      </c>
      <c r="B1116" s="6">
        <v>44579</v>
      </c>
      <c r="C1116" s="7">
        <v>0.3125</v>
      </c>
      <c r="D1116" s="6">
        <v>44579</v>
      </c>
      <c r="E1116" s="7">
        <v>0.33333333333333331</v>
      </c>
      <c r="F1116" s="5" t="s">
        <v>18</v>
      </c>
      <c r="G1116" s="5" t="s">
        <v>1636</v>
      </c>
      <c r="H1116" s="5" t="s">
        <v>43</v>
      </c>
    </row>
    <row r="1117" spans="1:8" ht="15">
      <c r="A1117" s="5" t="s">
        <v>1695</v>
      </c>
      <c r="B1117" s="6">
        <v>44579</v>
      </c>
      <c r="C1117" s="7">
        <v>0.66666666666666663</v>
      </c>
      <c r="D1117" s="6">
        <v>44579</v>
      </c>
      <c r="E1117" s="7">
        <v>0.70833333333333337</v>
      </c>
      <c r="F1117" s="5"/>
      <c r="G1117" s="5"/>
      <c r="H1117" s="5"/>
    </row>
    <row r="1118" spans="1:8" ht="15">
      <c r="A1118" s="5" t="s">
        <v>1697</v>
      </c>
      <c r="B1118" s="6">
        <v>44579</v>
      </c>
      <c r="C1118" s="7">
        <v>0.29166666666666669</v>
      </c>
      <c r="D1118" s="6">
        <v>44579</v>
      </c>
      <c r="E1118" s="7">
        <v>0.3125</v>
      </c>
      <c r="F1118" s="5"/>
      <c r="G1118" s="5"/>
      <c r="H1118" s="5"/>
    </row>
    <row r="1119" spans="1:8" ht="15">
      <c r="A1119" s="5" t="s">
        <v>1865</v>
      </c>
      <c r="B1119" s="6">
        <v>44580</v>
      </c>
      <c r="C1119" s="7">
        <v>0.33333333333333331</v>
      </c>
      <c r="D1119" s="6">
        <v>44580</v>
      </c>
      <c r="E1119" s="7">
        <v>0.375</v>
      </c>
      <c r="F1119" s="5" t="s">
        <v>1716</v>
      </c>
      <c r="G1119" s="5" t="s">
        <v>1864</v>
      </c>
      <c r="H1119" s="5" t="s">
        <v>14</v>
      </c>
    </row>
    <row r="1120" spans="1:8" ht="15">
      <c r="A1120" s="5" t="s">
        <v>408</v>
      </c>
      <c r="B1120" s="6">
        <v>44580</v>
      </c>
      <c r="C1120" s="7">
        <v>0.3888888888888889</v>
      </c>
      <c r="D1120" s="6">
        <v>44580</v>
      </c>
      <c r="E1120" s="7">
        <v>0.40972222222222227</v>
      </c>
      <c r="F1120" s="5" t="s">
        <v>53</v>
      </c>
      <c r="G1120" s="5" t="s">
        <v>409</v>
      </c>
      <c r="H1120" s="5" t="s">
        <v>383</v>
      </c>
    </row>
    <row r="1121" spans="1:8" ht="15">
      <c r="A1121" s="5" t="s">
        <v>410</v>
      </c>
      <c r="B1121" s="6">
        <v>44580</v>
      </c>
      <c r="C1121" s="7">
        <v>0.5</v>
      </c>
      <c r="D1121" s="6">
        <v>44580</v>
      </c>
      <c r="E1121" s="7">
        <v>0.52083333333333337</v>
      </c>
      <c r="F1121" s="5" t="s">
        <v>18</v>
      </c>
      <c r="G1121" s="5" t="s">
        <v>411</v>
      </c>
      <c r="H1121" s="5" t="s">
        <v>43</v>
      </c>
    </row>
    <row r="1122" spans="1:8" ht="15">
      <c r="A1122" s="5" t="s">
        <v>412</v>
      </c>
      <c r="B1122" s="6">
        <v>44580</v>
      </c>
      <c r="C1122" s="7">
        <v>0.40972222222222227</v>
      </c>
      <c r="D1122" s="6">
        <v>44580</v>
      </c>
      <c r="E1122" s="7">
        <v>0.4513888888888889</v>
      </c>
      <c r="F1122" s="5" t="s">
        <v>53</v>
      </c>
      <c r="G1122" s="5" t="s">
        <v>413</v>
      </c>
      <c r="H1122" s="5"/>
    </row>
    <row r="1123" spans="1:8" ht="15">
      <c r="A1123" s="5" t="s">
        <v>427</v>
      </c>
      <c r="B1123" s="6">
        <v>44580</v>
      </c>
      <c r="C1123" s="7">
        <v>0.52083333333333337</v>
      </c>
      <c r="D1123" s="6">
        <v>44580</v>
      </c>
      <c r="E1123" s="7">
        <v>0.54166666666666663</v>
      </c>
      <c r="F1123" s="5" t="s">
        <v>17</v>
      </c>
      <c r="G1123" s="5" t="s">
        <v>2008</v>
      </c>
      <c r="H1123" s="5"/>
    </row>
    <row r="1124" spans="1:8" ht="15">
      <c r="A1124" s="5" t="s">
        <v>437</v>
      </c>
      <c r="B1124" s="6">
        <v>44580</v>
      </c>
      <c r="C1124" s="7">
        <v>0.6875</v>
      </c>
      <c r="D1124" s="6">
        <v>44580</v>
      </c>
      <c r="E1124" s="7">
        <v>0.72916666666666663</v>
      </c>
      <c r="F1124" s="5" t="s">
        <v>9</v>
      </c>
      <c r="G1124" s="5" t="s">
        <v>2009</v>
      </c>
      <c r="H1124" s="5" t="s">
        <v>14</v>
      </c>
    </row>
    <row r="1125" spans="1:8" ht="15">
      <c r="A1125" s="5" t="s">
        <v>444</v>
      </c>
      <c r="B1125" s="6">
        <v>44580</v>
      </c>
      <c r="C1125" s="7">
        <v>0.66666666666666663</v>
      </c>
      <c r="D1125" s="6">
        <v>44580</v>
      </c>
      <c r="E1125" s="7">
        <v>0.6875</v>
      </c>
      <c r="F1125" s="5" t="s">
        <v>17</v>
      </c>
      <c r="G1125" s="5" t="s">
        <v>445</v>
      </c>
      <c r="H1125" s="5"/>
    </row>
    <row r="1126" spans="1:8" ht="15">
      <c r="A1126" s="5" t="s">
        <v>1831</v>
      </c>
      <c r="B1126" s="6">
        <v>44580</v>
      </c>
      <c r="C1126" s="7">
        <v>0.75</v>
      </c>
      <c r="D1126" s="6">
        <v>44580</v>
      </c>
      <c r="E1126" s="7">
        <v>0.79166666666666663</v>
      </c>
      <c r="F1126" s="5" t="s">
        <v>1716</v>
      </c>
      <c r="G1126" s="5" t="s">
        <v>1790</v>
      </c>
      <c r="H1126" s="5" t="s">
        <v>449</v>
      </c>
    </row>
    <row r="1127" spans="1:8" ht="15">
      <c r="A1127" s="5" t="s">
        <v>459</v>
      </c>
      <c r="B1127" s="6">
        <v>44580</v>
      </c>
      <c r="C1127" s="7">
        <v>0.8125</v>
      </c>
      <c r="D1127" s="6">
        <v>44580</v>
      </c>
      <c r="E1127" s="7">
        <v>0.85416666666666663</v>
      </c>
      <c r="F1127" s="5" t="s">
        <v>18</v>
      </c>
      <c r="G1127" s="5" t="s">
        <v>2010</v>
      </c>
      <c r="H1127" s="5" t="s">
        <v>43</v>
      </c>
    </row>
    <row r="1128" spans="1:8" ht="15">
      <c r="A1128" s="5" t="s">
        <v>348</v>
      </c>
      <c r="B1128" s="6">
        <v>44580</v>
      </c>
      <c r="C1128" s="7">
        <v>0.72916666666666663</v>
      </c>
      <c r="D1128" s="6">
        <v>44580</v>
      </c>
      <c r="E1128" s="7">
        <v>0.75</v>
      </c>
      <c r="F1128" s="5" t="s">
        <v>17</v>
      </c>
      <c r="G1128" s="5" t="s">
        <v>1811</v>
      </c>
      <c r="H1128" s="5"/>
    </row>
    <row r="1129" spans="1:8" ht="15">
      <c r="A1129" s="5" t="s">
        <v>598</v>
      </c>
      <c r="B1129" s="6">
        <v>44580</v>
      </c>
      <c r="C1129" s="7">
        <v>0.33333333333333331</v>
      </c>
      <c r="D1129" s="6">
        <v>44580</v>
      </c>
      <c r="E1129" s="7">
        <v>0.375</v>
      </c>
      <c r="F1129" s="5" t="s">
        <v>9</v>
      </c>
      <c r="G1129" s="5" t="s">
        <v>1737</v>
      </c>
      <c r="H1129" s="5" t="s">
        <v>14</v>
      </c>
    </row>
    <row r="1130" spans="1:8" ht="15">
      <c r="A1130" s="5" t="s">
        <v>979</v>
      </c>
      <c r="B1130" s="6">
        <v>44580</v>
      </c>
      <c r="C1130" s="7">
        <v>0.45833333333333331</v>
      </c>
      <c r="D1130" s="6">
        <v>44580</v>
      </c>
      <c r="E1130" s="7">
        <v>0.5</v>
      </c>
      <c r="F1130" s="5" t="s">
        <v>17</v>
      </c>
      <c r="G1130" s="5" t="s">
        <v>980</v>
      </c>
      <c r="H1130" s="5"/>
    </row>
    <row r="1131" spans="1:8" ht="15">
      <c r="A1131" s="5" t="s">
        <v>1635</v>
      </c>
      <c r="B1131" s="6">
        <v>44580</v>
      </c>
      <c r="C1131" s="7">
        <v>0.3125</v>
      </c>
      <c r="D1131" s="6">
        <v>44580</v>
      </c>
      <c r="E1131" s="7">
        <v>0.33333333333333331</v>
      </c>
      <c r="F1131" s="5" t="s">
        <v>18</v>
      </c>
      <c r="G1131" s="5" t="s">
        <v>1636</v>
      </c>
      <c r="H1131" s="5" t="s">
        <v>43</v>
      </c>
    </row>
    <row r="1132" spans="1:8" ht="15">
      <c r="A1132" s="5" t="s">
        <v>1651</v>
      </c>
      <c r="B1132" s="6">
        <v>44580</v>
      </c>
      <c r="C1132" s="7">
        <v>0.59305555555555556</v>
      </c>
      <c r="D1132" s="6">
        <v>44580</v>
      </c>
      <c r="E1132" s="7">
        <v>0.66666666666666663</v>
      </c>
      <c r="F1132" s="5" t="s">
        <v>17</v>
      </c>
      <c r="G1132" s="5" t="s">
        <v>1790</v>
      </c>
      <c r="H1132" s="5" t="s">
        <v>1652</v>
      </c>
    </row>
    <row r="1133" spans="1:8" ht="15">
      <c r="A1133" s="5" t="s">
        <v>8</v>
      </c>
      <c r="B1133" s="6">
        <v>44581</v>
      </c>
      <c r="C1133" s="7">
        <v>0.41666666666666669</v>
      </c>
      <c r="D1133" s="6">
        <v>44581</v>
      </c>
      <c r="E1133" s="7">
        <v>0.44791666666666669</v>
      </c>
      <c r="F1133" s="5" t="s">
        <v>9</v>
      </c>
      <c r="G1133" s="8" t="s">
        <v>1723</v>
      </c>
      <c r="H1133" s="5" t="s">
        <v>10</v>
      </c>
    </row>
    <row r="1134" spans="1:8" ht="15">
      <c r="A1134" s="5" t="s">
        <v>381</v>
      </c>
      <c r="B1134" s="6">
        <v>44581</v>
      </c>
      <c r="C1134" s="7">
        <v>0.66666666666666663</v>
      </c>
      <c r="D1134" s="6">
        <v>44581</v>
      </c>
      <c r="E1134" s="7">
        <v>0.70833333333333337</v>
      </c>
      <c r="F1134" s="5" t="s">
        <v>53</v>
      </c>
      <c r="G1134" s="5" t="s">
        <v>382</v>
      </c>
      <c r="H1134" s="5" t="s">
        <v>383</v>
      </c>
    </row>
    <row r="1135" spans="1:8" ht="15">
      <c r="A1135" s="5" t="s">
        <v>386</v>
      </c>
      <c r="B1135" s="6">
        <v>44581</v>
      </c>
      <c r="C1135" s="7">
        <v>0.53125</v>
      </c>
      <c r="D1135" s="6">
        <v>44581</v>
      </c>
      <c r="E1135" s="7">
        <v>0.57291666666666663</v>
      </c>
      <c r="F1135" s="5" t="s">
        <v>53</v>
      </c>
      <c r="G1135" s="5" t="s">
        <v>387</v>
      </c>
      <c r="H1135" s="5" t="s">
        <v>85</v>
      </c>
    </row>
    <row r="1136" spans="1:8" ht="15">
      <c r="A1136" s="5" t="s">
        <v>390</v>
      </c>
      <c r="B1136" s="6">
        <v>44581</v>
      </c>
      <c r="C1136" s="7">
        <v>0.875</v>
      </c>
      <c r="D1136" s="6">
        <v>44581</v>
      </c>
      <c r="E1136" s="7">
        <v>0.89583333333333337</v>
      </c>
      <c r="F1136" s="5" t="s">
        <v>17</v>
      </c>
      <c r="G1136" s="5" t="s">
        <v>391</v>
      </c>
      <c r="H1136" s="5"/>
    </row>
    <row r="1137" spans="1:8" ht="15">
      <c r="A1137" s="5" t="s">
        <v>396</v>
      </c>
      <c r="B1137" s="6">
        <v>44581</v>
      </c>
      <c r="C1137" s="7">
        <v>0.45833333333333331</v>
      </c>
      <c r="D1137" s="6">
        <v>44581</v>
      </c>
      <c r="E1137" s="7">
        <v>0.5</v>
      </c>
      <c r="F1137" s="5" t="s">
        <v>18</v>
      </c>
      <c r="G1137" s="5" t="s">
        <v>2011</v>
      </c>
      <c r="H1137" s="5" t="s">
        <v>43</v>
      </c>
    </row>
    <row r="1138" spans="1:8" ht="15">
      <c r="A1138" s="5" t="s">
        <v>397</v>
      </c>
      <c r="B1138" s="6">
        <v>44581</v>
      </c>
      <c r="C1138" s="7">
        <v>0.5</v>
      </c>
      <c r="D1138" s="6">
        <v>44581</v>
      </c>
      <c r="E1138" s="7">
        <v>0.54166666666666663</v>
      </c>
      <c r="F1138" s="5" t="s">
        <v>398</v>
      </c>
      <c r="G1138" s="5" t="s">
        <v>2012</v>
      </c>
      <c r="H1138" s="5" t="s">
        <v>399</v>
      </c>
    </row>
    <row r="1139" spans="1:8" ht="15">
      <c r="A1139" s="5" t="s">
        <v>400</v>
      </c>
      <c r="B1139" s="6">
        <v>44581</v>
      </c>
      <c r="C1139" s="7">
        <v>0.29166666666666669</v>
      </c>
      <c r="D1139" s="6">
        <v>44581</v>
      </c>
      <c r="E1139" s="7">
        <v>0.33333333333333331</v>
      </c>
      <c r="F1139" s="5" t="s">
        <v>18</v>
      </c>
      <c r="G1139" s="5" t="s">
        <v>401</v>
      </c>
      <c r="H1139" s="5" t="s">
        <v>43</v>
      </c>
    </row>
    <row r="1140" spans="1:8" ht="15">
      <c r="A1140" s="5" t="s">
        <v>402</v>
      </c>
      <c r="B1140" s="6">
        <v>44581</v>
      </c>
      <c r="C1140" s="7">
        <v>0.75</v>
      </c>
      <c r="D1140" s="6">
        <v>44581</v>
      </c>
      <c r="E1140" s="7">
        <v>0.79166666666666663</v>
      </c>
      <c r="F1140" s="5" t="s">
        <v>17</v>
      </c>
      <c r="G1140" s="5" t="s">
        <v>2013</v>
      </c>
      <c r="H1140" s="5"/>
    </row>
    <row r="1141" spans="1:8" ht="15">
      <c r="A1141" s="5" t="s">
        <v>423</v>
      </c>
      <c r="B1141" s="6">
        <v>44581</v>
      </c>
      <c r="C1141" s="7">
        <v>0.70833333333333337</v>
      </c>
      <c r="D1141" s="6">
        <v>44581</v>
      </c>
      <c r="E1141" s="7">
        <v>0.75</v>
      </c>
      <c r="F1141" s="5"/>
      <c r="G1141" s="5"/>
      <c r="H1141" s="5"/>
    </row>
    <row r="1142" spans="1:8" ht="15">
      <c r="A1142" s="5" t="s">
        <v>440</v>
      </c>
      <c r="B1142" s="6">
        <v>44581</v>
      </c>
      <c r="C1142" s="7">
        <v>0.83333333333333337</v>
      </c>
      <c r="D1142" s="6">
        <v>44581</v>
      </c>
      <c r="E1142" s="7">
        <v>0.875</v>
      </c>
      <c r="F1142" s="5" t="s">
        <v>17</v>
      </c>
      <c r="G1142" s="5" t="s">
        <v>441</v>
      </c>
      <c r="H1142" s="5"/>
    </row>
    <row r="1143" spans="1:8" ht="15">
      <c r="A1143" s="5" t="s">
        <v>458</v>
      </c>
      <c r="B1143" s="6">
        <v>44581</v>
      </c>
      <c r="C1143" s="7">
        <v>0.41666666666666669</v>
      </c>
      <c r="D1143" s="6">
        <v>44581</v>
      </c>
      <c r="E1143" s="7">
        <v>0.4375</v>
      </c>
      <c r="F1143" s="5"/>
      <c r="G1143" s="5"/>
      <c r="H1143" s="5"/>
    </row>
    <row r="1144" spans="1:8" ht="15">
      <c r="A1144" s="5" t="s">
        <v>430</v>
      </c>
      <c r="B1144" s="6">
        <v>44581</v>
      </c>
      <c r="C1144" s="7">
        <v>0.39583333333333331</v>
      </c>
      <c r="D1144" s="6">
        <v>44581</v>
      </c>
      <c r="E1144" s="7">
        <v>0.41666666666666669</v>
      </c>
      <c r="F1144" s="5" t="s">
        <v>17</v>
      </c>
      <c r="G1144" s="5" t="s">
        <v>1811</v>
      </c>
      <c r="H1144" s="5"/>
    </row>
    <row r="1145" spans="1:8" ht="15">
      <c r="A1145" s="5" t="s">
        <v>556</v>
      </c>
      <c r="B1145" s="6">
        <v>44581</v>
      </c>
      <c r="C1145" s="7">
        <v>0.5</v>
      </c>
      <c r="D1145" s="6">
        <v>44581</v>
      </c>
      <c r="E1145" s="7">
        <v>0.54166666666666663</v>
      </c>
      <c r="F1145" s="5"/>
      <c r="G1145" s="5"/>
      <c r="H1145" s="5"/>
    </row>
    <row r="1146" spans="1:8" ht="15">
      <c r="A1146" s="5" t="s">
        <v>378</v>
      </c>
      <c r="B1146" s="6">
        <v>44581</v>
      </c>
      <c r="C1146" s="7">
        <v>0.64583333333333337</v>
      </c>
      <c r="D1146" s="6">
        <v>44581</v>
      </c>
      <c r="E1146" s="7">
        <v>0.66666666666666663</v>
      </c>
      <c r="F1146" s="5" t="s">
        <v>17</v>
      </c>
      <c r="G1146" s="5" t="s">
        <v>2014</v>
      </c>
      <c r="H1146" s="5"/>
    </row>
    <row r="1147" spans="1:8" ht="15">
      <c r="A1147" s="5" t="s">
        <v>656</v>
      </c>
      <c r="B1147" s="6">
        <v>44581</v>
      </c>
      <c r="C1147" s="7">
        <v>0.59375</v>
      </c>
      <c r="D1147" s="6">
        <v>44581</v>
      </c>
      <c r="E1147" s="7">
        <v>0.63541666666666663</v>
      </c>
      <c r="F1147" s="5" t="s">
        <v>17</v>
      </c>
      <c r="G1147" s="5" t="s">
        <v>2015</v>
      </c>
      <c r="H1147" s="5" t="s">
        <v>657</v>
      </c>
    </row>
    <row r="1148" spans="1:8" ht="15">
      <c r="A1148" s="5" t="s">
        <v>355</v>
      </c>
      <c r="B1148" s="6">
        <v>44581</v>
      </c>
      <c r="C1148" s="7">
        <v>0.66666666666666663</v>
      </c>
      <c r="D1148" s="6">
        <v>44581</v>
      </c>
      <c r="E1148" s="7">
        <v>0.70833333333333337</v>
      </c>
      <c r="F1148" s="5" t="s">
        <v>17</v>
      </c>
      <c r="G1148" s="5" t="s">
        <v>2016</v>
      </c>
      <c r="H1148" s="5"/>
    </row>
    <row r="1149" spans="1:8" ht="15">
      <c r="A1149" s="5" t="s">
        <v>1635</v>
      </c>
      <c r="B1149" s="6">
        <v>44581</v>
      </c>
      <c r="C1149" s="7">
        <v>0.3125</v>
      </c>
      <c r="D1149" s="6">
        <v>44581</v>
      </c>
      <c r="E1149" s="7">
        <v>0.33333333333333331</v>
      </c>
      <c r="F1149" s="5" t="s">
        <v>18</v>
      </c>
      <c r="G1149" s="5" t="s">
        <v>1636</v>
      </c>
      <c r="H1149" s="5" t="s">
        <v>43</v>
      </c>
    </row>
    <row r="1150" spans="1:8" ht="15">
      <c r="A1150" s="5" t="s">
        <v>1672</v>
      </c>
      <c r="B1150" s="6">
        <v>44581</v>
      </c>
      <c r="C1150" s="7">
        <v>0.375</v>
      </c>
      <c r="D1150" s="6">
        <v>44581</v>
      </c>
      <c r="E1150" s="7">
        <v>0.39583333333333331</v>
      </c>
      <c r="F1150" s="5" t="s">
        <v>17</v>
      </c>
      <c r="G1150" s="5" t="s">
        <v>1807</v>
      </c>
      <c r="H1150" s="5"/>
    </row>
    <row r="1151" spans="1:8" ht="15">
      <c r="A1151" s="5" t="s">
        <v>1691</v>
      </c>
      <c r="B1151" s="6">
        <v>44581</v>
      </c>
      <c r="C1151" s="7">
        <v>0.54166666666666663</v>
      </c>
      <c r="D1151" s="6">
        <v>44581</v>
      </c>
      <c r="E1151" s="7">
        <v>0.58333333333333337</v>
      </c>
      <c r="F1151" s="5" t="s">
        <v>17</v>
      </c>
      <c r="G1151" s="5" t="s">
        <v>1716</v>
      </c>
      <c r="H1151" s="5"/>
    </row>
    <row r="1152" spans="1:8" ht="15">
      <c r="A1152" s="5" t="s">
        <v>366</v>
      </c>
      <c r="B1152" s="6">
        <v>44582</v>
      </c>
      <c r="C1152" s="7">
        <v>0.60416666666666663</v>
      </c>
      <c r="D1152" s="6">
        <v>44582</v>
      </c>
      <c r="E1152" s="7">
        <v>0.625</v>
      </c>
      <c r="F1152" s="5" t="s">
        <v>18</v>
      </c>
      <c r="G1152" s="5" t="s">
        <v>367</v>
      </c>
      <c r="H1152" s="5" t="s">
        <v>1799</v>
      </c>
    </row>
    <row r="1153" spans="1:8" ht="15">
      <c r="A1153" s="5" t="s">
        <v>369</v>
      </c>
      <c r="B1153" s="6">
        <v>44582</v>
      </c>
      <c r="C1153" s="7">
        <v>0.4375</v>
      </c>
      <c r="D1153" s="6">
        <v>44582</v>
      </c>
      <c r="E1153" s="7">
        <v>0.45833333333333331</v>
      </c>
      <c r="F1153" s="5" t="s">
        <v>18</v>
      </c>
      <c r="G1153" s="5" t="s">
        <v>370</v>
      </c>
      <c r="H1153" s="5" t="s">
        <v>43</v>
      </c>
    </row>
    <row r="1154" spans="1:8" ht="15">
      <c r="A1154" s="5" t="s">
        <v>388</v>
      </c>
      <c r="B1154" s="6">
        <v>44582</v>
      </c>
      <c r="C1154" s="7">
        <v>0.45833333333333331</v>
      </c>
      <c r="D1154" s="6">
        <v>44582</v>
      </c>
      <c r="E1154" s="7">
        <v>0.53125</v>
      </c>
      <c r="F1154" s="5" t="s">
        <v>18</v>
      </c>
      <c r="G1154" s="5" t="s">
        <v>2017</v>
      </c>
      <c r="H1154" s="5" t="s">
        <v>43</v>
      </c>
    </row>
    <row r="1155" spans="1:8" ht="15">
      <c r="A1155" s="5" t="s">
        <v>389</v>
      </c>
      <c r="B1155" s="6">
        <v>44582</v>
      </c>
      <c r="C1155" s="7">
        <v>0.375</v>
      </c>
      <c r="D1155" s="6">
        <v>44582</v>
      </c>
      <c r="E1155" s="7">
        <v>0.41666666666666669</v>
      </c>
      <c r="F1155" s="5" t="s">
        <v>9</v>
      </c>
      <c r="G1155" s="5" t="s">
        <v>2018</v>
      </c>
      <c r="H1155" s="5" t="s">
        <v>14</v>
      </c>
    </row>
    <row r="1156" spans="1:8" ht="15">
      <c r="A1156" s="5" t="s">
        <v>395</v>
      </c>
      <c r="B1156" s="6">
        <v>44582</v>
      </c>
      <c r="C1156" s="7">
        <v>0.33333333333333331</v>
      </c>
      <c r="D1156" s="6">
        <v>44582</v>
      </c>
      <c r="E1156" s="7">
        <v>0.35416666666666669</v>
      </c>
      <c r="F1156" s="5" t="s">
        <v>17</v>
      </c>
      <c r="G1156" s="5" t="s">
        <v>1716</v>
      </c>
      <c r="H1156" s="5"/>
    </row>
    <row r="1157" spans="1:8" ht="15">
      <c r="A1157" s="5" t="s">
        <v>368</v>
      </c>
      <c r="B1157" s="6">
        <v>44583</v>
      </c>
      <c r="C1157" s="7">
        <v>0.875</v>
      </c>
      <c r="D1157" s="6">
        <v>44583</v>
      </c>
      <c r="E1157" s="7">
        <v>0.9375</v>
      </c>
      <c r="F1157" s="5" t="s">
        <v>9</v>
      </c>
      <c r="G1157" s="5" t="s">
        <v>1793</v>
      </c>
      <c r="H1157" s="5" t="s">
        <v>14</v>
      </c>
    </row>
    <row r="1158" spans="1:8" ht="15">
      <c r="A1158" s="5" t="s">
        <v>394</v>
      </c>
      <c r="B1158" s="6">
        <v>44583</v>
      </c>
      <c r="C1158" s="7">
        <v>0.3125</v>
      </c>
      <c r="D1158" s="6">
        <v>44583</v>
      </c>
      <c r="E1158" s="7">
        <v>0.33333333333333331</v>
      </c>
      <c r="F1158" s="5" t="s">
        <v>17</v>
      </c>
      <c r="G1158" s="5" t="s">
        <v>1716</v>
      </c>
      <c r="H1158" s="5"/>
    </row>
    <row r="1159" spans="1:8" ht="15">
      <c r="A1159" s="5" t="s">
        <v>8</v>
      </c>
      <c r="B1159" s="6">
        <v>44584</v>
      </c>
      <c r="C1159" s="7">
        <v>0.41666666666666669</v>
      </c>
      <c r="D1159" s="6">
        <v>44584</v>
      </c>
      <c r="E1159" s="7">
        <v>0.44791666666666669</v>
      </c>
      <c r="F1159" s="5" t="s">
        <v>9</v>
      </c>
      <c r="G1159" s="8" t="s">
        <v>1723</v>
      </c>
      <c r="H1159" s="5" t="s">
        <v>10</v>
      </c>
    </row>
    <row r="1160" spans="1:8" ht="15">
      <c r="A1160" s="5" t="s">
        <v>344</v>
      </c>
      <c r="B1160" s="6">
        <v>44584</v>
      </c>
      <c r="C1160" s="7">
        <v>0.64583333333333337</v>
      </c>
      <c r="D1160" s="6">
        <v>44584</v>
      </c>
      <c r="E1160" s="7">
        <v>0.66666666666666663</v>
      </c>
      <c r="F1160" s="5" t="s">
        <v>18</v>
      </c>
      <c r="G1160" s="5" t="s">
        <v>345</v>
      </c>
      <c r="H1160" s="5" t="s">
        <v>240</v>
      </c>
    </row>
    <row r="1161" spans="1:8" ht="15">
      <c r="A1161" s="5" t="s">
        <v>329</v>
      </c>
      <c r="B1161" s="6">
        <v>44584</v>
      </c>
      <c r="C1161" s="7">
        <v>0.88541666666666663</v>
      </c>
      <c r="D1161" s="6">
        <v>44584</v>
      </c>
      <c r="E1161" s="7">
        <v>0.92708333333333337</v>
      </c>
      <c r="F1161" s="5" t="s">
        <v>17</v>
      </c>
      <c r="G1161" s="5" t="s">
        <v>1716</v>
      </c>
      <c r="H1161" s="5"/>
    </row>
    <row r="1162" spans="1:8" ht="15">
      <c r="A1162" s="5" t="s">
        <v>251</v>
      </c>
      <c r="B1162" s="6">
        <v>44584</v>
      </c>
      <c r="C1162" s="7">
        <v>0.45833333333333331</v>
      </c>
      <c r="D1162" s="6">
        <v>44584</v>
      </c>
      <c r="E1162" s="7">
        <v>0.5</v>
      </c>
      <c r="F1162" s="5"/>
      <c r="G1162" s="5"/>
      <c r="H1162" s="5"/>
    </row>
    <row r="1163" spans="1:8" ht="15">
      <c r="A1163" s="5" t="s">
        <v>361</v>
      </c>
      <c r="B1163" s="6">
        <v>44584</v>
      </c>
      <c r="C1163" s="7">
        <v>0.39583333333333331</v>
      </c>
      <c r="D1163" s="6">
        <v>44584</v>
      </c>
      <c r="E1163" s="7">
        <v>0.41666666666666669</v>
      </c>
      <c r="F1163" s="5" t="s">
        <v>17</v>
      </c>
      <c r="G1163" s="5" t="s">
        <v>1716</v>
      </c>
      <c r="H1163" s="5"/>
    </row>
    <row r="1164" spans="1:8" ht="15">
      <c r="A1164" s="5" t="s">
        <v>362</v>
      </c>
      <c r="B1164" s="6">
        <v>44584</v>
      </c>
      <c r="C1164" s="7">
        <v>0.33333333333333331</v>
      </c>
      <c r="D1164" s="6">
        <v>44584</v>
      </c>
      <c r="E1164" s="7">
        <v>0.375</v>
      </c>
      <c r="F1164" s="5" t="s">
        <v>17</v>
      </c>
      <c r="G1164" s="5" t="s">
        <v>1716</v>
      </c>
      <c r="H1164" s="5"/>
    </row>
    <row r="1165" spans="1:8" ht="15">
      <c r="A1165" s="5" t="s">
        <v>363</v>
      </c>
      <c r="B1165" s="6">
        <v>44584</v>
      </c>
      <c r="C1165" s="7">
        <v>0.60416666666666663</v>
      </c>
      <c r="D1165" s="6">
        <v>44584</v>
      </c>
      <c r="E1165" s="7">
        <v>0.64583333333333337</v>
      </c>
      <c r="F1165" s="5" t="s">
        <v>18</v>
      </c>
      <c r="G1165" s="5" t="s">
        <v>2019</v>
      </c>
      <c r="H1165" s="5" t="s">
        <v>43</v>
      </c>
    </row>
    <row r="1166" spans="1:8" ht="15">
      <c r="A1166" s="5" t="s">
        <v>364</v>
      </c>
      <c r="B1166" s="6">
        <v>44584</v>
      </c>
      <c r="C1166" s="7">
        <v>0.66666666666666663</v>
      </c>
      <c r="D1166" s="6">
        <v>44584</v>
      </c>
      <c r="E1166" s="7">
        <v>0.71875</v>
      </c>
      <c r="F1166" s="5" t="s">
        <v>53</v>
      </c>
      <c r="G1166" s="5" t="s">
        <v>365</v>
      </c>
      <c r="H1166" s="5" t="s">
        <v>85</v>
      </c>
    </row>
    <row r="1167" spans="1:8" ht="15">
      <c r="A1167" s="5" t="s">
        <v>374</v>
      </c>
      <c r="B1167" s="6">
        <v>44584</v>
      </c>
      <c r="C1167" s="7">
        <v>0.41666666666666669</v>
      </c>
      <c r="D1167" s="6">
        <v>44584</v>
      </c>
      <c r="E1167" s="7">
        <v>0.45833333333333331</v>
      </c>
      <c r="F1167" s="5" t="s">
        <v>215</v>
      </c>
      <c r="G1167" s="5" t="s">
        <v>377</v>
      </c>
      <c r="H1167" s="5" t="s">
        <v>376</v>
      </c>
    </row>
    <row r="1168" spans="1:8" ht="15">
      <c r="A1168" s="5" t="s">
        <v>384</v>
      </c>
      <c r="B1168" s="6">
        <v>44584</v>
      </c>
      <c r="C1168" s="7">
        <v>0.79166666666666663</v>
      </c>
      <c r="D1168" s="6">
        <v>44584</v>
      </c>
      <c r="E1168" s="7">
        <v>0.875</v>
      </c>
      <c r="F1168" s="5" t="s">
        <v>70</v>
      </c>
      <c r="G1168" s="5" t="s">
        <v>1781</v>
      </c>
      <c r="H1168" s="5" t="s">
        <v>1716</v>
      </c>
    </row>
    <row r="1169" spans="1:8" ht="15">
      <c r="A1169" s="5" t="s">
        <v>406</v>
      </c>
      <c r="B1169" s="6">
        <v>44584</v>
      </c>
      <c r="C1169" s="7">
        <v>0.64583333333333337</v>
      </c>
      <c r="D1169" s="6">
        <v>44584</v>
      </c>
      <c r="E1169" s="7">
        <v>0.6875</v>
      </c>
      <c r="F1169" s="5" t="s">
        <v>261</v>
      </c>
      <c r="G1169" s="5" t="s">
        <v>1803</v>
      </c>
      <c r="H1169" s="5" t="s">
        <v>407</v>
      </c>
    </row>
    <row r="1170" spans="1:8" ht="15">
      <c r="A1170" s="5" t="s">
        <v>651</v>
      </c>
      <c r="B1170" s="6">
        <v>44584</v>
      </c>
      <c r="C1170" s="7">
        <v>0.75</v>
      </c>
      <c r="D1170" s="6">
        <v>44584</v>
      </c>
      <c r="E1170" s="7">
        <v>0.79166666666666663</v>
      </c>
      <c r="F1170" s="5" t="s">
        <v>173</v>
      </c>
      <c r="G1170" s="5" t="s">
        <v>652</v>
      </c>
      <c r="H1170" s="5" t="s">
        <v>653</v>
      </c>
    </row>
    <row r="1171" spans="1:8" ht="15">
      <c r="A1171" s="5" t="s">
        <v>1101</v>
      </c>
      <c r="B1171" s="6">
        <v>44584</v>
      </c>
      <c r="C1171" s="7">
        <v>0.5</v>
      </c>
      <c r="D1171" s="6">
        <v>44584</v>
      </c>
      <c r="E1171" s="7">
        <v>0.52083333333333337</v>
      </c>
      <c r="F1171" s="5" t="s">
        <v>17</v>
      </c>
      <c r="G1171" s="5" t="s">
        <v>1811</v>
      </c>
      <c r="H1171" s="5"/>
    </row>
    <row r="1172" spans="1:8" ht="15">
      <c r="A1172" s="5" t="s">
        <v>1635</v>
      </c>
      <c r="B1172" s="6">
        <v>44584</v>
      </c>
      <c r="C1172" s="7">
        <v>0.3125</v>
      </c>
      <c r="D1172" s="6">
        <v>44584</v>
      </c>
      <c r="E1172" s="7">
        <v>0.33333333333333331</v>
      </c>
      <c r="F1172" s="5" t="s">
        <v>18</v>
      </c>
      <c r="G1172" s="5" t="s">
        <v>1636</v>
      </c>
      <c r="H1172" s="5" t="s">
        <v>43</v>
      </c>
    </row>
    <row r="1173" spans="1:8" ht="15">
      <c r="A1173" s="5" t="s">
        <v>1656</v>
      </c>
      <c r="B1173" s="6">
        <v>44584</v>
      </c>
      <c r="C1173" s="7">
        <v>0.52083333333333337</v>
      </c>
      <c r="D1173" s="6">
        <v>44584</v>
      </c>
      <c r="E1173" s="7">
        <v>0.58333333333333337</v>
      </c>
      <c r="F1173" s="5" t="s">
        <v>18</v>
      </c>
      <c r="G1173" s="5" t="s">
        <v>1657</v>
      </c>
      <c r="H1173" s="5" t="s">
        <v>1658</v>
      </c>
    </row>
    <row r="1174" spans="1:8" ht="15">
      <c r="A1174" s="5" t="s">
        <v>1692</v>
      </c>
      <c r="B1174" s="6">
        <v>44584</v>
      </c>
      <c r="C1174" s="7">
        <v>0.70833333333333337</v>
      </c>
      <c r="D1174" s="6">
        <v>44584</v>
      </c>
      <c r="E1174" s="7">
        <v>0.75</v>
      </c>
      <c r="F1174" s="5" t="s">
        <v>17</v>
      </c>
      <c r="G1174" s="5" t="s">
        <v>739</v>
      </c>
      <c r="H1174" s="5"/>
    </row>
    <row r="1175" spans="1:8" ht="15">
      <c r="A1175" s="5" t="s">
        <v>325</v>
      </c>
      <c r="B1175" s="6">
        <v>44585</v>
      </c>
      <c r="C1175" s="7">
        <v>0.73958333333333337</v>
      </c>
      <c r="D1175" s="6">
        <v>44585</v>
      </c>
      <c r="E1175" s="7">
        <v>0.77083333333333337</v>
      </c>
      <c r="F1175" s="5" t="s">
        <v>17</v>
      </c>
      <c r="G1175" s="5" t="s">
        <v>1716</v>
      </c>
      <c r="H1175" s="5"/>
    </row>
    <row r="1176" spans="1:8" ht="15">
      <c r="A1176" s="5" t="s">
        <v>329</v>
      </c>
      <c r="B1176" s="6">
        <v>44585</v>
      </c>
      <c r="C1176" s="7">
        <v>0.85416666666666663</v>
      </c>
      <c r="D1176" s="6">
        <v>44585</v>
      </c>
      <c r="E1176" s="7">
        <v>0.89583333333333337</v>
      </c>
      <c r="F1176" s="5" t="s">
        <v>17</v>
      </c>
      <c r="G1176" s="5" t="s">
        <v>1716</v>
      </c>
      <c r="H1176" s="5"/>
    </row>
    <row r="1177" spans="1:8" ht="15">
      <c r="A1177" s="5" t="s">
        <v>332</v>
      </c>
      <c r="B1177" s="6">
        <v>44585</v>
      </c>
      <c r="C1177" s="7">
        <v>0.59375</v>
      </c>
      <c r="D1177" s="6">
        <v>44585</v>
      </c>
      <c r="E1177" s="7">
        <v>0.67708333333333337</v>
      </c>
      <c r="F1177" s="5" t="s">
        <v>333</v>
      </c>
      <c r="G1177" s="5" t="s">
        <v>334</v>
      </c>
      <c r="H1177" s="5" t="s">
        <v>335</v>
      </c>
    </row>
    <row r="1178" spans="1:8" ht="15">
      <c r="A1178" s="5" t="s">
        <v>336</v>
      </c>
      <c r="B1178" s="6">
        <v>44585</v>
      </c>
      <c r="C1178" s="7">
        <v>0.77083333333333337</v>
      </c>
      <c r="D1178" s="6">
        <v>44585</v>
      </c>
      <c r="E1178" s="7">
        <v>0.8125</v>
      </c>
      <c r="F1178" s="5" t="s">
        <v>18</v>
      </c>
      <c r="G1178" s="5" t="s">
        <v>2020</v>
      </c>
      <c r="H1178" s="5" t="s">
        <v>43</v>
      </c>
    </row>
    <row r="1179" spans="1:8" ht="15">
      <c r="A1179" s="5" t="s">
        <v>346</v>
      </c>
      <c r="B1179" s="6">
        <v>44585</v>
      </c>
      <c r="C1179" s="7">
        <v>0.51041666666666663</v>
      </c>
      <c r="D1179" s="6">
        <v>44585</v>
      </c>
      <c r="E1179" s="7">
        <v>0.55208333333333337</v>
      </c>
      <c r="F1179" s="5" t="s">
        <v>271</v>
      </c>
      <c r="G1179" s="5" t="s">
        <v>347</v>
      </c>
      <c r="H1179" s="5" t="s">
        <v>272</v>
      </c>
    </row>
    <row r="1180" spans="1:8" ht="15">
      <c r="A1180" s="5" t="s">
        <v>358</v>
      </c>
      <c r="B1180" s="6">
        <v>44585</v>
      </c>
      <c r="C1180" s="7">
        <v>0.47916666666666669</v>
      </c>
      <c r="D1180" s="6">
        <v>44585</v>
      </c>
      <c r="E1180" s="7">
        <v>0.5</v>
      </c>
      <c r="F1180" s="5" t="s">
        <v>17</v>
      </c>
      <c r="G1180" s="5" t="s">
        <v>1716</v>
      </c>
      <c r="H1180" s="5" t="s">
        <v>359</v>
      </c>
    </row>
    <row r="1181" spans="1:8" ht="15">
      <c r="A1181" s="5" t="s">
        <v>374</v>
      </c>
      <c r="B1181" s="6">
        <v>44585</v>
      </c>
      <c r="C1181" s="7">
        <v>0.39583333333333331</v>
      </c>
      <c r="D1181" s="6">
        <v>44585</v>
      </c>
      <c r="E1181" s="7">
        <v>0.4375</v>
      </c>
      <c r="F1181" s="5" t="s">
        <v>215</v>
      </c>
      <c r="G1181" s="5" t="s">
        <v>375</v>
      </c>
      <c r="H1181" s="5" t="s">
        <v>376</v>
      </c>
    </row>
    <row r="1182" spans="1:8" ht="15">
      <c r="A1182" s="5" t="s">
        <v>385</v>
      </c>
      <c r="B1182" s="6">
        <v>44585</v>
      </c>
      <c r="C1182" s="7">
        <v>0.4375</v>
      </c>
      <c r="D1182" s="6">
        <v>44585</v>
      </c>
      <c r="E1182" s="7">
        <v>0.47916666666666669</v>
      </c>
      <c r="F1182" s="5" t="s">
        <v>17</v>
      </c>
      <c r="G1182" s="5" t="s">
        <v>2113</v>
      </c>
      <c r="H1182" s="5"/>
    </row>
    <row r="1183" spans="1:8" ht="15">
      <c r="A1183" s="5" t="s">
        <v>392</v>
      </c>
      <c r="B1183" s="6">
        <v>44585</v>
      </c>
      <c r="C1183" s="7">
        <v>0.60416666666666663</v>
      </c>
      <c r="D1183" s="6">
        <v>44585</v>
      </c>
      <c r="E1183" s="7">
        <v>0.625</v>
      </c>
      <c r="F1183" s="5" t="s">
        <v>18</v>
      </c>
      <c r="G1183" s="5" t="s">
        <v>393</v>
      </c>
      <c r="H1183" s="5" t="s">
        <v>43</v>
      </c>
    </row>
    <row r="1184" spans="1:8" ht="15">
      <c r="A1184" s="5" t="s">
        <v>414</v>
      </c>
      <c r="B1184" s="6">
        <v>44585</v>
      </c>
      <c r="C1184" s="7">
        <v>0.67708333333333337</v>
      </c>
      <c r="D1184" s="6">
        <v>44585</v>
      </c>
      <c r="E1184" s="7">
        <v>0.70833333333333337</v>
      </c>
      <c r="F1184" s="5" t="s">
        <v>18</v>
      </c>
      <c r="G1184" s="5" t="s">
        <v>415</v>
      </c>
      <c r="H1184" s="5" t="s">
        <v>43</v>
      </c>
    </row>
    <row r="1185" spans="1:8" ht="15">
      <c r="A1185" s="5" t="s">
        <v>1635</v>
      </c>
      <c r="B1185" s="6">
        <v>44585</v>
      </c>
      <c r="C1185" s="7">
        <v>0.3125</v>
      </c>
      <c r="D1185" s="6">
        <v>44585</v>
      </c>
      <c r="E1185" s="7">
        <v>0.33333333333333331</v>
      </c>
      <c r="F1185" s="5" t="s">
        <v>18</v>
      </c>
      <c r="G1185" s="5" t="s">
        <v>1636</v>
      </c>
      <c r="H1185" s="5" t="s">
        <v>43</v>
      </c>
    </row>
    <row r="1186" spans="1:8" ht="15">
      <c r="A1186" s="5" t="s">
        <v>1664</v>
      </c>
      <c r="B1186" s="6">
        <v>44585</v>
      </c>
      <c r="C1186" s="7">
        <v>0.65625</v>
      </c>
      <c r="D1186" s="6">
        <v>44585</v>
      </c>
      <c r="E1186" s="7">
        <v>0.67708333333333337</v>
      </c>
      <c r="F1186" s="5" t="s">
        <v>9</v>
      </c>
      <c r="G1186" s="5" t="s">
        <v>1722</v>
      </c>
      <c r="H1186" s="5" t="s">
        <v>10</v>
      </c>
    </row>
    <row r="1187" spans="1:8" ht="15">
      <c r="A1187" s="5" t="s">
        <v>1697</v>
      </c>
      <c r="B1187" s="6">
        <v>44585</v>
      </c>
      <c r="C1187" s="7">
        <v>0.29166666666666669</v>
      </c>
      <c r="D1187" s="6">
        <v>44585</v>
      </c>
      <c r="E1187" s="7">
        <v>0.3125</v>
      </c>
      <c r="F1187" s="5"/>
      <c r="G1187" s="5"/>
      <c r="H1187" s="5"/>
    </row>
    <row r="1188" spans="1:8" ht="15">
      <c r="A1188" s="5" t="s">
        <v>8</v>
      </c>
      <c r="B1188" s="6">
        <v>44586</v>
      </c>
      <c r="C1188" s="7">
        <v>0.41666666666666669</v>
      </c>
      <c r="D1188" s="6">
        <v>44586</v>
      </c>
      <c r="E1188" s="7">
        <v>0.44791666666666669</v>
      </c>
      <c r="F1188" s="5" t="s">
        <v>9</v>
      </c>
      <c r="G1188" s="8" t="s">
        <v>1723</v>
      </c>
      <c r="H1188" s="5" t="s">
        <v>10</v>
      </c>
    </row>
    <row r="1189" spans="1:8" ht="15">
      <c r="A1189" s="5" t="s">
        <v>312</v>
      </c>
      <c r="B1189" s="6">
        <v>44586</v>
      </c>
      <c r="C1189" s="7">
        <v>0.83333333333333337</v>
      </c>
      <c r="D1189" s="6">
        <v>44586</v>
      </c>
      <c r="E1189" s="7">
        <v>0.85416666666666663</v>
      </c>
      <c r="F1189" s="5"/>
      <c r="G1189" s="5"/>
      <c r="H1189" s="5"/>
    </row>
    <row r="1190" spans="1:8" ht="15">
      <c r="A1190" s="5" t="s">
        <v>313</v>
      </c>
      <c r="B1190" s="6">
        <v>44586</v>
      </c>
      <c r="C1190" s="7">
        <v>0.83333333333333337</v>
      </c>
      <c r="D1190" s="6">
        <v>44586</v>
      </c>
      <c r="E1190" s="7">
        <v>0.85416666666666663</v>
      </c>
      <c r="F1190" s="5"/>
      <c r="G1190" s="5"/>
      <c r="H1190" s="5"/>
    </row>
    <row r="1191" spans="1:8" ht="15">
      <c r="A1191" s="5" t="s">
        <v>314</v>
      </c>
      <c r="B1191" s="6">
        <v>44586</v>
      </c>
      <c r="C1191" s="7">
        <v>0.83333333333333337</v>
      </c>
      <c r="D1191" s="6">
        <v>44586</v>
      </c>
      <c r="E1191" s="7">
        <v>0.85416666666666663</v>
      </c>
      <c r="F1191" s="5"/>
      <c r="G1191" s="5"/>
      <c r="H1191" s="5"/>
    </row>
    <row r="1192" spans="1:8" ht="15">
      <c r="A1192" s="5" t="s">
        <v>315</v>
      </c>
      <c r="B1192" s="6">
        <v>44586</v>
      </c>
      <c r="C1192" s="7">
        <v>0.88541666666666663</v>
      </c>
      <c r="D1192" s="6">
        <v>44586</v>
      </c>
      <c r="E1192" s="7">
        <v>0.92708333333333337</v>
      </c>
      <c r="F1192" s="5" t="s">
        <v>53</v>
      </c>
      <c r="G1192" s="5" t="s">
        <v>316</v>
      </c>
      <c r="H1192" s="5" t="s">
        <v>85</v>
      </c>
    </row>
    <row r="1193" spans="1:8" ht="15">
      <c r="A1193" s="5" t="s">
        <v>320</v>
      </c>
      <c r="B1193" s="6">
        <v>44586</v>
      </c>
      <c r="C1193" s="7">
        <v>0.70833333333333337</v>
      </c>
      <c r="D1193" s="6">
        <v>44586</v>
      </c>
      <c r="E1193" s="7">
        <v>0.75</v>
      </c>
      <c r="F1193" s="5" t="s">
        <v>17</v>
      </c>
      <c r="G1193" s="5" t="s">
        <v>2122</v>
      </c>
      <c r="H1193" s="5"/>
    </row>
    <row r="1194" spans="1:8" ht="15">
      <c r="A1194" s="5" t="s">
        <v>321</v>
      </c>
      <c r="B1194" s="6">
        <v>44586</v>
      </c>
      <c r="C1194" s="7">
        <v>0.375</v>
      </c>
      <c r="D1194" s="6">
        <v>44586</v>
      </c>
      <c r="E1194" s="7">
        <v>0.40625</v>
      </c>
      <c r="F1194" s="5" t="s">
        <v>53</v>
      </c>
      <c r="G1194" s="5" t="s">
        <v>322</v>
      </c>
      <c r="H1194" s="5" t="s">
        <v>85</v>
      </c>
    </row>
    <row r="1195" spans="1:8" ht="15">
      <c r="A1195" s="5" t="s">
        <v>323</v>
      </c>
      <c r="B1195" s="6">
        <v>44586</v>
      </c>
      <c r="C1195" s="7">
        <v>0.64583333333333337</v>
      </c>
      <c r="D1195" s="6">
        <v>44586</v>
      </c>
      <c r="E1195" s="7">
        <v>0.66666666666666663</v>
      </c>
      <c r="F1195" s="5" t="s">
        <v>17</v>
      </c>
      <c r="G1195" s="5" t="s">
        <v>2123</v>
      </c>
      <c r="H1195" s="5"/>
    </row>
    <row r="1196" spans="1:8" ht="15">
      <c r="A1196" s="5" t="s">
        <v>324</v>
      </c>
      <c r="B1196" s="6">
        <v>44586</v>
      </c>
      <c r="C1196" s="7">
        <v>0.79166666666666663</v>
      </c>
      <c r="D1196" s="6">
        <v>44586</v>
      </c>
      <c r="E1196" s="7">
        <v>0.82291666666666663</v>
      </c>
      <c r="F1196" s="5" t="s">
        <v>18</v>
      </c>
      <c r="G1196" s="5" t="s">
        <v>1817</v>
      </c>
      <c r="H1196" s="5" t="s">
        <v>43</v>
      </c>
    </row>
    <row r="1197" spans="1:8" ht="15">
      <c r="A1197" s="5" t="s">
        <v>326</v>
      </c>
      <c r="B1197" s="6">
        <v>44586</v>
      </c>
      <c r="C1197" s="7">
        <v>0.85416666666666663</v>
      </c>
      <c r="D1197" s="6">
        <v>44586</v>
      </c>
      <c r="E1197" s="7">
        <v>0.89583333333333337</v>
      </c>
      <c r="F1197" s="5" t="s">
        <v>327</v>
      </c>
      <c r="G1197" s="5" t="s">
        <v>328</v>
      </c>
      <c r="H1197" s="5" t="s">
        <v>39</v>
      </c>
    </row>
    <row r="1198" spans="1:8" ht="15">
      <c r="A1198" s="5" t="s">
        <v>338</v>
      </c>
      <c r="B1198" s="6">
        <v>44586</v>
      </c>
      <c r="C1198" s="7">
        <v>0.83333333333333337</v>
      </c>
      <c r="D1198" s="6">
        <v>44586</v>
      </c>
      <c r="E1198" s="7">
        <v>0.85416666666666663</v>
      </c>
      <c r="F1198" s="5" t="s">
        <v>17</v>
      </c>
      <c r="G1198" s="5" t="s">
        <v>339</v>
      </c>
      <c r="H1198" s="5" t="s">
        <v>340</v>
      </c>
    </row>
    <row r="1199" spans="1:8" ht="15">
      <c r="A1199" s="5" t="s">
        <v>342</v>
      </c>
      <c r="B1199" s="6">
        <v>44586</v>
      </c>
      <c r="C1199" s="7">
        <v>0.75</v>
      </c>
      <c r="D1199" s="6">
        <v>44586</v>
      </c>
      <c r="E1199" s="7">
        <v>0.79166666666666663</v>
      </c>
      <c r="F1199" s="5" t="s">
        <v>18</v>
      </c>
      <c r="G1199" s="5" t="s">
        <v>343</v>
      </c>
      <c r="H1199" s="5" t="s">
        <v>43</v>
      </c>
    </row>
    <row r="1200" spans="1:8" ht="15">
      <c r="A1200" s="5" t="s">
        <v>282</v>
      </c>
      <c r="B1200" s="6">
        <v>44586</v>
      </c>
      <c r="C1200" s="7">
        <v>0.45833333333333331</v>
      </c>
      <c r="D1200" s="6">
        <v>44586</v>
      </c>
      <c r="E1200" s="7">
        <v>0.5</v>
      </c>
      <c r="F1200" s="5" t="s">
        <v>17</v>
      </c>
      <c r="G1200" s="5" t="s">
        <v>1716</v>
      </c>
      <c r="H1200" s="5" t="s">
        <v>357</v>
      </c>
    </row>
    <row r="1201" spans="1:8" ht="15">
      <c r="A1201" s="5" t="s">
        <v>379</v>
      </c>
      <c r="B1201" s="6">
        <v>44586</v>
      </c>
      <c r="C1201" s="7">
        <v>0</v>
      </c>
      <c r="D1201" s="6">
        <v>44587</v>
      </c>
      <c r="E1201" s="7">
        <v>0</v>
      </c>
      <c r="F1201" s="5" t="s">
        <v>194</v>
      </c>
      <c r="G1201" s="5" t="s">
        <v>380</v>
      </c>
      <c r="H1201" s="5"/>
    </row>
    <row r="1202" spans="1:8" ht="15">
      <c r="A1202" s="5" t="s">
        <v>649</v>
      </c>
      <c r="B1202" s="6">
        <v>44586</v>
      </c>
      <c r="C1202" s="7">
        <v>0.5</v>
      </c>
      <c r="D1202" s="6">
        <v>44586</v>
      </c>
      <c r="E1202" s="7">
        <v>0.54166666666666663</v>
      </c>
      <c r="F1202" s="5" t="s">
        <v>17</v>
      </c>
      <c r="G1202" s="5" t="s">
        <v>2124</v>
      </c>
      <c r="H1202" s="5"/>
    </row>
    <row r="1203" spans="1:8" ht="15">
      <c r="A1203" s="5" t="s">
        <v>821</v>
      </c>
      <c r="B1203" s="6">
        <v>44586</v>
      </c>
      <c r="C1203" s="7">
        <v>0.375</v>
      </c>
      <c r="D1203" s="6">
        <v>44586</v>
      </c>
      <c r="E1203" s="7">
        <v>0.45833333333333331</v>
      </c>
      <c r="F1203" s="5" t="s">
        <v>17</v>
      </c>
      <c r="G1203" s="5" t="s">
        <v>822</v>
      </c>
      <c r="H1203" s="5"/>
    </row>
    <row r="1204" spans="1:8" ht="15">
      <c r="A1204" s="5" t="s">
        <v>1635</v>
      </c>
      <c r="B1204" s="6">
        <v>44586</v>
      </c>
      <c r="C1204" s="7">
        <v>0.3125</v>
      </c>
      <c r="D1204" s="6">
        <v>44586</v>
      </c>
      <c r="E1204" s="7">
        <v>0.33333333333333331</v>
      </c>
      <c r="F1204" s="5" t="s">
        <v>18</v>
      </c>
      <c r="G1204" s="5" t="s">
        <v>1636</v>
      </c>
      <c r="H1204" s="5" t="s">
        <v>43</v>
      </c>
    </row>
    <row r="1205" spans="1:8" ht="15">
      <c r="A1205" s="5" t="s">
        <v>1695</v>
      </c>
      <c r="B1205" s="6">
        <v>44586</v>
      </c>
      <c r="C1205" s="7">
        <v>0.66666666666666663</v>
      </c>
      <c r="D1205" s="6">
        <v>44586</v>
      </c>
      <c r="E1205" s="7">
        <v>0.70833333333333337</v>
      </c>
      <c r="F1205" s="5"/>
      <c r="G1205" s="5"/>
      <c r="H1205" s="5"/>
    </row>
    <row r="1206" spans="1:8" ht="15">
      <c r="A1206" s="5" t="s">
        <v>1697</v>
      </c>
      <c r="B1206" s="6">
        <v>44586</v>
      </c>
      <c r="C1206" s="7">
        <v>0.29166666666666669</v>
      </c>
      <c r="D1206" s="6">
        <v>44586</v>
      </c>
      <c r="E1206" s="7">
        <v>0.3125</v>
      </c>
      <c r="F1206" s="5"/>
      <c r="G1206" s="5"/>
      <c r="H1206" s="5"/>
    </row>
    <row r="1207" spans="1:8" ht="15">
      <c r="A1207" s="5" t="s">
        <v>1865</v>
      </c>
      <c r="B1207" s="6">
        <v>44587</v>
      </c>
      <c r="C1207" s="7">
        <v>0.33333333333333331</v>
      </c>
      <c r="D1207" s="6">
        <v>44587</v>
      </c>
      <c r="E1207" s="7">
        <v>0.375</v>
      </c>
      <c r="F1207" s="5" t="s">
        <v>1716</v>
      </c>
      <c r="G1207" s="5" t="s">
        <v>1864</v>
      </c>
      <c r="H1207" s="5" t="s">
        <v>14</v>
      </c>
    </row>
    <row r="1208" spans="1:8" ht="15">
      <c r="A1208" s="5" t="s">
        <v>298</v>
      </c>
      <c r="B1208" s="6">
        <v>44587</v>
      </c>
      <c r="C1208" s="7">
        <v>0.79166666666666663</v>
      </c>
      <c r="D1208" s="6">
        <v>44587</v>
      </c>
      <c r="E1208" s="7">
        <v>0.82291666666666663</v>
      </c>
      <c r="F1208" s="5" t="s">
        <v>18</v>
      </c>
      <c r="G1208" s="5" t="s">
        <v>2125</v>
      </c>
      <c r="H1208" s="5" t="s">
        <v>43</v>
      </c>
    </row>
    <row r="1209" spans="1:8" ht="15">
      <c r="A1209" s="5" t="s">
        <v>299</v>
      </c>
      <c r="B1209" s="6">
        <v>44587</v>
      </c>
      <c r="C1209" s="7">
        <v>0.70833333333333337</v>
      </c>
      <c r="D1209" s="6">
        <v>44587</v>
      </c>
      <c r="E1209" s="7">
        <v>0.75</v>
      </c>
      <c r="F1209" s="5" t="s">
        <v>53</v>
      </c>
      <c r="G1209" s="5" t="s">
        <v>300</v>
      </c>
      <c r="H1209" s="5"/>
    </row>
    <row r="1210" spans="1:8" ht="15">
      <c r="A1210" s="5" t="s">
        <v>305</v>
      </c>
      <c r="B1210" s="6">
        <v>44587</v>
      </c>
      <c r="C1210" s="7">
        <v>0.41666666666666669</v>
      </c>
      <c r="D1210" s="6">
        <v>44587</v>
      </c>
      <c r="E1210" s="7">
        <v>0.45833333333333331</v>
      </c>
      <c r="F1210" s="5" t="s">
        <v>53</v>
      </c>
      <c r="G1210" s="5" t="s">
        <v>306</v>
      </c>
      <c r="H1210" s="5" t="s">
        <v>85</v>
      </c>
    </row>
    <row r="1211" spans="1:8" ht="15">
      <c r="A1211" s="5" t="s">
        <v>309</v>
      </c>
      <c r="B1211" s="6">
        <v>44587</v>
      </c>
      <c r="C1211" s="7">
        <v>0.58333333333333337</v>
      </c>
      <c r="D1211" s="6">
        <v>44587</v>
      </c>
      <c r="E1211" s="7">
        <v>0.625</v>
      </c>
      <c r="F1211" s="5"/>
      <c r="G1211" s="5"/>
      <c r="H1211" s="5"/>
    </row>
    <row r="1212" spans="1:8" ht="15">
      <c r="A1212" s="5" t="s">
        <v>317</v>
      </c>
      <c r="B1212" s="6">
        <v>44587</v>
      </c>
      <c r="C1212" s="7">
        <v>0.625</v>
      </c>
      <c r="D1212" s="6">
        <v>44587</v>
      </c>
      <c r="E1212" s="7">
        <v>0.66666666666666663</v>
      </c>
      <c r="F1212" s="5" t="s">
        <v>9</v>
      </c>
      <c r="G1212" s="5" t="s">
        <v>2054</v>
      </c>
      <c r="H1212" s="5" t="s">
        <v>14</v>
      </c>
    </row>
    <row r="1213" spans="1:8" ht="15">
      <c r="A1213" s="5" t="s">
        <v>318</v>
      </c>
      <c r="B1213" s="6">
        <v>44587</v>
      </c>
      <c r="C1213" s="7">
        <v>0.34375</v>
      </c>
      <c r="D1213" s="6">
        <v>44587</v>
      </c>
      <c r="E1213" s="7">
        <v>0.38541666666666669</v>
      </c>
      <c r="F1213" s="5" t="s">
        <v>53</v>
      </c>
      <c r="G1213" s="5" t="s">
        <v>319</v>
      </c>
      <c r="H1213" s="5" t="s">
        <v>293</v>
      </c>
    </row>
    <row r="1214" spans="1:8" ht="15">
      <c r="A1214" s="5" t="e">
        <f>---בוטל-----בזום וועדות כנסת משתתפים:שרון,מירי,אלעד,יובל,ליאת,שחר ודן (במידה ויוכלו)</f>
        <v>#NAME?</v>
      </c>
      <c r="B1214" s="6">
        <v>44587</v>
      </c>
      <c r="C1214" s="7">
        <v>0.47916666666666669</v>
      </c>
      <c r="D1214" s="6">
        <v>44587</v>
      </c>
      <c r="E1214" s="7">
        <v>0.5</v>
      </c>
      <c r="F1214" s="5" t="s">
        <v>17</v>
      </c>
      <c r="G1214" s="5" t="s">
        <v>2126</v>
      </c>
      <c r="H1214" s="5"/>
    </row>
    <row r="1215" spans="1:8" ht="15">
      <c r="A1215" s="5" t="s">
        <v>330</v>
      </c>
      <c r="B1215" s="6">
        <v>44587</v>
      </c>
      <c r="C1215" s="7">
        <v>0.51041666666666663</v>
      </c>
      <c r="D1215" s="6">
        <v>44587</v>
      </c>
      <c r="E1215" s="7">
        <v>0.55208333333333337</v>
      </c>
      <c r="F1215" s="5" t="s">
        <v>9</v>
      </c>
      <c r="G1215" s="5" t="s">
        <v>2055</v>
      </c>
      <c r="H1215" s="5" t="s">
        <v>14</v>
      </c>
    </row>
    <row r="1216" spans="1:8" ht="15">
      <c r="A1216" s="5" t="s">
        <v>371</v>
      </c>
      <c r="B1216" s="6">
        <v>44587</v>
      </c>
      <c r="C1216" s="7">
        <v>0.77083333333333337</v>
      </c>
      <c r="D1216" s="6">
        <v>44587</v>
      </c>
      <c r="E1216" s="7">
        <v>0.79166666666666663</v>
      </c>
      <c r="F1216" s="5" t="s">
        <v>372</v>
      </c>
      <c r="G1216" s="5" t="s">
        <v>373</v>
      </c>
      <c r="H1216" s="5" t="s">
        <v>43</v>
      </c>
    </row>
    <row r="1217" spans="1:8" ht="15">
      <c r="A1217" s="5" t="s">
        <v>348</v>
      </c>
      <c r="B1217" s="6">
        <v>44587</v>
      </c>
      <c r="C1217" s="7">
        <v>0.8125</v>
      </c>
      <c r="D1217" s="6">
        <v>44587</v>
      </c>
      <c r="E1217" s="7">
        <v>0.83333333333333337</v>
      </c>
      <c r="F1217" s="5" t="s">
        <v>17</v>
      </c>
      <c r="G1217" s="5" t="s">
        <v>1811</v>
      </c>
      <c r="H1217" s="5"/>
    </row>
    <row r="1218" spans="1:8" ht="15">
      <c r="A1218" s="5" t="s">
        <v>1831</v>
      </c>
      <c r="B1218" s="6">
        <v>44587</v>
      </c>
      <c r="C1218" s="7">
        <v>0.75</v>
      </c>
      <c r="D1218" s="6">
        <v>44587</v>
      </c>
      <c r="E1218" s="7">
        <v>0.79166666666666663</v>
      </c>
      <c r="F1218" s="5" t="s">
        <v>1716</v>
      </c>
      <c r="G1218" s="5" t="s">
        <v>1790</v>
      </c>
      <c r="H1218" s="5" t="s">
        <v>449</v>
      </c>
    </row>
    <row r="1219" spans="1:8" ht="15">
      <c r="A1219" s="5" t="e">
        <f>-----מבוטל------בזום שיחה בנושא טיוב רגולציה משתתפים:שרון,עמיר,פנינה,ינון,דנה/מיכל,ליאת,יובל,נציגי הלשכות</f>
        <v>#NAME?</v>
      </c>
      <c r="B1219" s="6">
        <v>44587</v>
      </c>
      <c r="C1219" s="7">
        <v>0.75</v>
      </c>
      <c r="D1219" s="6">
        <v>44587</v>
      </c>
      <c r="E1219" s="7">
        <v>0.77083333333333337</v>
      </c>
      <c r="F1219" s="5" t="s">
        <v>17</v>
      </c>
      <c r="G1219" s="5" t="s">
        <v>2127</v>
      </c>
      <c r="H1219" s="5"/>
    </row>
    <row r="1220" spans="1:8" ht="15">
      <c r="A1220" s="5" t="s">
        <v>598</v>
      </c>
      <c r="B1220" s="6">
        <v>44587</v>
      </c>
      <c r="C1220" s="7">
        <v>0.33333333333333331</v>
      </c>
      <c r="D1220" s="6">
        <v>44587</v>
      </c>
      <c r="E1220" s="7">
        <v>0.375</v>
      </c>
      <c r="F1220" s="5" t="s">
        <v>9</v>
      </c>
      <c r="G1220" s="5" t="s">
        <v>1737</v>
      </c>
      <c r="H1220" s="5" t="s">
        <v>14</v>
      </c>
    </row>
    <row r="1221" spans="1:8" ht="15">
      <c r="A1221" s="5" t="s">
        <v>876</v>
      </c>
      <c r="B1221" s="6">
        <v>44587</v>
      </c>
      <c r="C1221" s="7">
        <v>0.39583333333333331</v>
      </c>
      <c r="D1221" s="6">
        <v>44587</v>
      </c>
      <c r="E1221" s="7">
        <v>0.41666666666666669</v>
      </c>
      <c r="F1221" s="5" t="s">
        <v>17</v>
      </c>
      <c r="G1221" s="5" t="s">
        <v>2098</v>
      </c>
      <c r="H1221" s="5"/>
    </row>
    <row r="1222" spans="1:8" ht="15">
      <c r="A1222" s="5" t="s">
        <v>1447</v>
      </c>
      <c r="B1222" s="6">
        <v>44587</v>
      </c>
      <c r="C1222" s="7">
        <v>0.66666666666666663</v>
      </c>
      <c r="D1222" s="6">
        <v>44587</v>
      </c>
      <c r="E1222" s="7">
        <v>0.72916666666666663</v>
      </c>
      <c r="F1222" s="5" t="s">
        <v>1043</v>
      </c>
      <c r="G1222" s="5" t="s">
        <v>2030</v>
      </c>
      <c r="H1222" s="5" t="s">
        <v>1045</v>
      </c>
    </row>
    <row r="1223" spans="1:8" ht="15">
      <c r="A1223" s="5" t="s">
        <v>1635</v>
      </c>
      <c r="B1223" s="6">
        <v>44587</v>
      </c>
      <c r="C1223" s="7">
        <v>0.3125</v>
      </c>
      <c r="D1223" s="6">
        <v>44587</v>
      </c>
      <c r="E1223" s="7">
        <v>0.33333333333333331</v>
      </c>
      <c r="F1223" s="5" t="s">
        <v>18</v>
      </c>
      <c r="G1223" s="5" t="s">
        <v>1636</v>
      </c>
      <c r="H1223" s="5" t="s">
        <v>43</v>
      </c>
    </row>
    <row r="1224" spans="1:8" ht="15">
      <c r="A1224" s="5" t="s">
        <v>8</v>
      </c>
      <c r="B1224" s="6">
        <v>44588</v>
      </c>
      <c r="C1224" s="7">
        <v>0.41666666666666669</v>
      </c>
      <c r="D1224" s="6">
        <v>44588</v>
      </c>
      <c r="E1224" s="7">
        <v>0.44791666666666669</v>
      </c>
      <c r="F1224" s="5" t="s">
        <v>9</v>
      </c>
      <c r="G1224" s="8" t="s">
        <v>1723</v>
      </c>
      <c r="H1224" s="5" t="s">
        <v>10</v>
      </c>
    </row>
    <row r="1225" spans="1:8" ht="15">
      <c r="A1225" s="5" t="s">
        <v>294</v>
      </c>
      <c r="B1225" s="6">
        <v>44588</v>
      </c>
      <c r="C1225" s="7">
        <v>0.8125</v>
      </c>
      <c r="D1225" s="6">
        <v>44588</v>
      </c>
      <c r="E1225" s="7">
        <v>0.83333333333333337</v>
      </c>
      <c r="F1225" s="5" t="s">
        <v>18</v>
      </c>
      <c r="G1225" s="5" t="s">
        <v>22</v>
      </c>
      <c r="H1225" s="5"/>
    </row>
    <row r="1226" spans="1:8" ht="15">
      <c r="A1226" s="5"/>
      <c r="B1226" s="6">
        <v>44588</v>
      </c>
      <c r="C1226" s="7">
        <v>0.625</v>
      </c>
      <c r="D1226" s="6">
        <v>44588</v>
      </c>
      <c r="E1226" s="7">
        <v>0.66666666666666663</v>
      </c>
      <c r="F1226" s="5"/>
      <c r="G1226" s="5"/>
      <c r="H1226" s="5"/>
    </row>
    <row r="1227" spans="1:8" ht="15">
      <c r="A1227" s="5" t="s">
        <v>295</v>
      </c>
      <c r="B1227" s="6">
        <v>44588</v>
      </c>
      <c r="C1227" s="7">
        <v>0.66666666666666663</v>
      </c>
      <c r="D1227" s="6">
        <v>44588</v>
      </c>
      <c r="E1227" s="7">
        <v>0.67708333333333337</v>
      </c>
      <c r="F1227" s="5" t="s">
        <v>66</v>
      </c>
      <c r="G1227" s="5" t="s">
        <v>296</v>
      </c>
      <c r="H1227" s="5" t="s">
        <v>1716</v>
      </c>
    </row>
    <row r="1228" spans="1:8" ht="15">
      <c r="A1228" s="5" t="s">
        <v>297</v>
      </c>
      <c r="B1228" s="6">
        <v>44588</v>
      </c>
      <c r="C1228" s="7">
        <v>0.75</v>
      </c>
      <c r="D1228" s="6">
        <v>44588</v>
      </c>
      <c r="E1228" s="7">
        <v>0.79166666666666663</v>
      </c>
      <c r="F1228" s="5" t="s">
        <v>152</v>
      </c>
      <c r="G1228" s="5" t="s">
        <v>17</v>
      </c>
      <c r="H1228" s="5"/>
    </row>
    <row r="1229" spans="1:8" ht="15">
      <c r="A1229" s="5" t="s">
        <v>301</v>
      </c>
      <c r="B1229" s="6">
        <v>44588</v>
      </c>
      <c r="C1229" s="7">
        <v>0.60416666666666663</v>
      </c>
      <c r="D1229" s="6">
        <v>44588</v>
      </c>
      <c r="E1229" s="7">
        <v>0.625</v>
      </c>
      <c r="F1229" s="5" t="s">
        <v>9</v>
      </c>
      <c r="G1229" s="5" t="s">
        <v>2048</v>
      </c>
      <c r="H1229" s="5" t="s">
        <v>14</v>
      </c>
    </row>
    <row r="1230" spans="1:8" ht="15">
      <c r="A1230" s="5" t="s">
        <v>302</v>
      </c>
      <c r="B1230" s="6">
        <v>44588</v>
      </c>
      <c r="C1230" s="7">
        <v>0.45833333333333331</v>
      </c>
      <c r="D1230" s="6">
        <v>44588</v>
      </c>
      <c r="E1230" s="7">
        <v>0.5</v>
      </c>
      <c r="F1230" s="5" t="s">
        <v>9</v>
      </c>
      <c r="G1230" s="5" t="s">
        <v>2047</v>
      </c>
      <c r="H1230" s="5" t="s">
        <v>303</v>
      </c>
    </row>
    <row r="1231" spans="1:8" ht="15">
      <c r="A1231" s="5" t="s">
        <v>304</v>
      </c>
      <c r="B1231" s="6">
        <v>44588</v>
      </c>
      <c r="C1231" s="7">
        <v>0.375</v>
      </c>
      <c r="D1231" s="6">
        <v>44588</v>
      </c>
      <c r="E1231" s="7">
        <v>0.39583333333333331</v>
      </c>
      <c r="F1231" s="5" t="s">
        <v>17</v>
      </c>
      <c r="G1231" s="5" t="s">
        <v>2099</v>
      </c>
      <c r="H1231" s="5"/>
    </row>
    <row r="1232" spans="1:8" ht="15">
      <c r="A1232" s="5" t="s">
        <v>310</v>
      </c>
      <c r="B1232" s="6">
        <v>44588</v>
      </c>
      <c r="C1232" s="7">
        <v>0.58333333333333337</v>
      </c>
      <c r="D1232" s="6">
        <v>44588</v>
      </c>
      <c r="E1232" s="7">
        <v>0.625</v>
      </c>
      <c r="F1232" s="5" t="s">
        <v>17</v>
      </c>
      <c r="G1232" s="5" t="s">
        <v>1716</v>
      </c>
      <c r="H1232" s="5"/>
    </row>
    <row r="1233" spans="1:8" ht="15">
      <c r="A1233" s="5" t="s">
        <v>331</v>
      </c>
      <c r="B1233" s="6">
        <v>44588</v>
      </c>
      <c r="C1233" s="7">
        <v>0.8125</v>
      </c>
      <c r="D1233" s="6">
        <v>44588</v>
      </c>
      <c r="E1233" s="7">
        <v>0.89583333333333337</v>
      </c>
      <c r="F1233" s="5"/>
      <c r="G1233" s="5"/>
      <c r="H1233" s="5"/>
    </row>
    <row r="1234" spans="1:8" ht="15">
      <c r="A1234" s="5" t="s">
        <v>341</v>
      </c>
      <c r="B1234" s="6">
        <v>44588</v>
      </c>
      <c r="C1234" s="7">
        <v>0.79166666666666663</v>
      </c>
      <c r="D1234" s="6">
        <v>44588</v>
      </c>
      <c r="E1234" s="7">
        <v>0.8125</v>
      </c>
      <c r="F1234" s="5" t="s">
        <v>17</v>
      </c>
      <c r="G1234" s="5" t="s">
        <v>2100</v>
      </c>
      <c r="H1234" s="5"/>
    </row>
    <row r="1235" spans="1:8" ht="15">
      <c r="A1235" s="5" t="s">
        <v>356</v>
      </c>
      <c r="B1235" s="6">
        <v>44588</v>
      </c>
      <c r="C1235" s="7">
        <v>0.42708333333333331</v>
      </c>
      <c r="D1235" s="6">
        <v>44588</v>
      </c>
      <c r="E1235" s="7">
        <v>0.45833333333333331</v>
      </c>
      <c r="F1235" s="5" t="s">
        <v>17</v>
      </c>
      <c r="G1235" s="5" t="s">
        <v>2101</v>
      </c>
      <c r="H1235" s="5"/>
    </row>
    <row r="1236" spans="1:8" ht="15">
      <c r="A1236" s="5" t="s">
        <v>360</v>
      </c>
      <c r="B1236" s="6">
        <v>44588</v>
      </c>
      <c r="C1236" s="7">
        <v>0.39583333333333331</v>
      </c>
      <c r="D1236" s="6">
        <v>44588</v>
      </c>
      <c r="E1236" s="7">
        <v>0.42708333333333331</v>
      </c>
      <c r="F1236" s="5" t="s">
        <v>17</v>
      </c>
      <c r="G1236" s="5" t="s">
        <v>2102</v>
      </c>
      <c r="H1236" s="5"/>
    </row>
    <row r="1237" spans="1:8" ht="15">
      <c r="A1237" s="5" t="s">
        <v>378</v>
      </c>
      <c r="B1237" s="6">
        <v>44588</v>
      </c>
      <c r="C1237" s="7">
        <v>0.72916666666666663</v>
      </c>
      <c r="D1237" s="6">
        <v>44588</v>
      </c>
      <c r="E1237" s="7">
        <v>0.75</v>
      </c>
      <c r="F1237" s="5" t="s">
        <v>17</v>
      </c>
      <c r="G1237" s="5" t="s">
        <v>1716</v>
      </c>
      <c r="H1237" s="5"/>
    </row>
    <row r="1238" spans="1:8" ht="15">
      <c r="A1238" s="5" t="s">
        <v>430</v>
      </c>
      <c r="B1238" s="6">
        <v>44588</v>
      </c>
      <c r="C1238" s="7">
        <v>0.33333333333333331</v>
      </c>
      <c r="D1238" s="6">
        <v>44588</v>
      </c>
      <c r="E1238" s="7">
        <v>0.375</v>
      </c>
      <c r="F1238" s="5" t="s">
        <v>17</v>
      </c>
      <c r="G1238" s="5" t="s">
        <v>1811</v>
      </c>
      <c r="H1238" s="5"/>
    </row>
    <row r="1239" spans="1:8" ht="15">
      <c r="A1239" s="5" t="s">
        <v>542</v>
      </c>
      <c r="B1239" s="6">
        <v>44588</v>
      </c>
      <c r="C1239" s="7">
        <v>0.625</v>
      </c>
      <c r="D1239" s="6">
        <v>44588</v>
      </c>
      <c r="E1239" s="7">
        <v>0.66666666666666663</v>
      </c>
      <c r="F1239" s="5" t="s">
        <v>17</v>
      </c>
      <c r="G1239" s="5" t="s">
        <v>2103</v>
      </c>
      <c r="H1239" s="5"/>
    </row>
    <row r="1240" spans="1:8" ht="15">
      <c r="A1240" s="5" t="s">
        <v>860</v>
      </c>
      <c r="B1240" s="6">
        <v>44588</v>
      </c>
      <c r="C1240" s="7">
        <v>0.67708333333333337</v>
      </c>
      <c r="D1240" s="6">
        <v>44588</v>
      </c>
      <c r="E1240" s="7">
        <v>0.71875</v>
      </c>
      <c r="F1240" s="5" t="s">
        <v>17</v>
      </c>
      <c r="G1240" s="5" t="s">
        <v>861</v>
      </c>
      <c r="H1240" s="5" t="s">
        <v>862</v>
      </c>
    </row>
    <row r="1241" spans="1:8" ht="15">
      <c r="A1241" s="5" t="s">
        <v>1635</v>
      </c>
      <c r="B1241" s="6">
        <v>44588</v>
      </c>
      <c r="C1241" s="7">
        <v>0.3125</v>
      </c>
      <c r="D1241" s="6">
        <v>44588</v>
      </c>
      <c r="E1241" s="7">
        <v>0.33333333333333331</v>
      </c>
      <c r="F1241" s="5" t="s">
        <v>18</v>
      </c>
      <c r="G1241" s="5" t="s">
        <v>1636</v>
      </c>
      <c r="H1241" s="5" t="s">
        <v>43</v>
      </c>
    </row>
    <row r="1242" spans="1:8" ht="15">
      <c r="A1242" s="5" t="s">
        <v>1691</v>
      </c>
      <c r="B1242" s="6">
        <v>44588</v>
      </c>
      <c r="C1242" s="7">
        <v>0.54166666666666663</v>
      </c>
      <c r="D1242" s="6">
        <v>44588</v>
      </c>
      <c r="E1242" s="7">
        <v>0.58333333333333337</v>
      </c>
      <c r="F1242" s="5" t="s">
        <v>17</v>
      </c>
      <c r="G1242" s="5" t="s">
        <v>1716</v>
      </c>
      <c r="H1242" s="5"/>
    </row>
    <row r="1243" spans="1:8" ht="15">
      <c r="A1243" s="5" t="s">
        <v>308</v>
      </c>
      <c r="B1243" s="6">
        <v>44589</v>
      </c>
      <c r="C1243" s="7">
        <v>0.29166666666666669</v>
      </c>
      <c r="D1243" s="6">
        <v>44589</v>
      </c>
      <c r="E1243" s="7">
        <v>0.3125</v>
      </c>
      <c r="F1243" s="5" t="s">
        <v>17</v>
      </c>
      <c r="G1243" s="5" t="s">
        <v>1716</v>
      </c>
      <c r="H1243" s="5"/>
    </row>
    <row r="1244" spans="1:8" ht="15">
      <c r="A1244" s="5" t="s">
        <v>337</v>
      </c>
      <c r="B1244" s="6">
        <v>44589</v>
      </c>
      <c r="C1244" s="7">
        <v>0.58333333333333337</v>
      </c>
      <c r="D1244" s="6">
        <v>44589</v>
      </c>
      <c r="E1244" s="7">
        <v>0.625</v>
      </c>
      <c r="F1244" s="5" t="s">
        <v>18</v>
      </c>
      <c r="G1244" s="5" t="s">
        <v>2037</v>
      </c>
      <c r="H1244" s="5"/>
    </row>
    <row r="1245" spans="1:8" ht="15">
      <c r="A1245" s="5" t="s">
        <v>33</v>
      </c>
      <c r="B1245" s="6">
        <v>44589</v>
      </c>
      <c r="C1245" s="7">
        <v>0.58333333333333337</v>
      </c>
      <c r="D1245" s="6">
        <v>44589</v>
      </c>
      <c r="E1245" s="7">
        <v>0.625</v>
      </c>
      <c r="F1245" s="5" t="s">
        <v>34</v>
      </c>
      <c r="G1245" s="5" t="s">
        <v>1716</v>
      </c>
      <c r="H1245" s="5" t="s">
        <v>35</v>
      </c>
    </row>
    <row r="1246" spans="1:8" ht="15">
      <c r="A1246" s="5" t="s">
        <v>307</v>
      </c>
      <c r="B1246" s="6">
        <v>44590</v>
      </c>
      <c r="C1246" s="7">
        <v>0.29166666666666669</v>
      </c>
      <c r="D1246" s="6">
        <v>44590</v>
      </c>
      <c r="E1246" s="7">
        <v>0.3125</v>
      </c>
      <c r="F1246" s="5" t="s">
        <v>17</v>
      </c>
      <c r="G1246" s="5" t="s">
        <v>1716</v>
      </c>
      <c r="H1246" s="5"/>
    </row>
    <row r="1247" spans="1:8" ht="15">
      <c r="A1247" s="5" t="s">
        <v>8</v>
      </c>
      <c r="B1247" s="6">
        <v>44591</v>
      </c>
      <c r="C1247" s="7">
        <v>0.41666666666666669</v>
      </c>
      <c r="D1247" s="6">
        <v>44591</v>
      </c>
      <c r="E1247" s="7">
        <v>0.44791666666666669</v>
      </c>
      <c r="F1247" s="5" t="s">
        <v>9</v>
      </c>
      <c r="G1247" s="8" t="s">
        <v>1723</v>
      </c>
      <c r="H1247" s="5" t="s">
        <v>10</v>
      </c>
    </row>
    <row r="1248" spans="1:8" ht="15">
      <c r="A1248" s="5" t="s">
        <v>273</v>
      </c>
      <c r="B1248" s="6">
        <v>44591</v>
      </c>
      <c r="C1248" s="7">
        <v>0.79166666666666663</v>
      </c>
      <c r="D1248" s="6">
        <v>44591</v>
      </c>
      <c r="E1248" s="7">
        <v>0.83333333333333337</v>
      </c>
      <c r="F1248" s="5" t="s">
        <v>17</v>
      </c>
      <c r="G1248" s="5" t="s">
        <v>2104</v>
      </c>
      <c r="H1248" s="5"/>
    </row>
    <row r="1249" spans="1:8" ht="15">
      <c r="A1249" s="5" t="s">
        <v>279</v>
      </c>
      <c r="B1249" s="6">
        <v>44591</v>
      </c>
      <c r="C1249" s="7">
        <v>0.60416666666666663</v>
      </c>
      <c r="D1249" s="6">
        <v>44591</v>
      </c>
      <c r="E1249" s="7">
        <v>0.625</v>
      </c>
      <c r="F1249" s="5" t="s">
        <v>17</v>
      </c>
      <c r="G1249" s="5" t="s">
        <v>1716</v>
      </c>
      <c r="H1249" s="5"/>
    </row>
    <row r="1250" spans="1:8" ht="15">
      <c r="A1250" s="5" t="s">
        <v>280</v>
      </c>
      <c r="B1250" s="6">
        <v>44591</v>
      </c>
      <c r="C1250" s="7">
        <v>0.58333333333333337</v>
      </c>
      <c r="D1250" s="6">
        <v>44591</v>
      </c>
      <c r="E1250" s="7">
        <v>0.60416666666666663</v>
      </c>
      <c r="F1250" s="5" t="s">
        <v>17</v>
      </c>
      <c r="G1250" s="5" t="s">
        <v>2100</v>
      </c>
      <c r="H1250" s="5"/>
    </row>
    <row r="1251" spans="1:8" ht="15">
      <c r="A1251" s="5" t="s">
        <v>281</v>
      </c>
      <c r="B1251" s="6">
        <v>44591</v>
      </c>
      <c r="C1251" s="7">
        <v>0.75694444444444453</v>
      </c>
      <c r="D1251" s="6">
        <v>44591</v>
      </c>
      <c r="E1251" s="7">
        <v>0.79861111111111116</v>
      </c>
      <c r="F1251" s="5" t="s">
        <v>9</v>
      </c>
      <c r="G1251" s="5" t="s">
        <v>2046</v>
      </c>
      <c r="H1251" s="5" t="s">
        <v>14</v>
      </c>
    </row>
    <row r="1252" spans="1:8" ht="15">
      <c r="A1252" s="5" t="s">
        <v>289</v>
      </c>
      <c r="B1252" s="6">
        <v>44591</v>
      </c>
      <c r="C1252" s="7">
        <v>0.47916666666666669</v>
      </c>
      <c r="D1252" s="6">
        <v>44591</v>
      </c>
      <c r="E1252" s="7">
        <v>0.5</v>
      </c>
      <c r="F1252" s="5"/>
      <c r="G1252" s="5"/>
      <c r="H1252" s="5"/>
    </row>
    <row r="1253" spans="1:8" ht="15">
      <c r="A1253" s="5" t="s">
        <v>290</v>
      </c>
      <c r="B1253" s="6">
        <v>44591</v>
      </c>
      <c r="C1253" s="7">
        <v>0.625</v>
      </c>
      <c r="D1253" s="6">
        <v>44591</v>
      </c>
      <c r="E1253" s="7">
        <v>0.70833333333333337</v>
      </c>
      <c r="F1253" s="5"/>
      <c r="G1253" s="5"/>
      <c r="H1253" s="5"/>
    </row>
    <row r="1254" spans="1:8" ht="15">
      <c r="A1254" s="5" t="s">
        <v>291</v>
      </c>
      <c r="B1254" s="6">
        <v>44591</v>
      </c>
      <c r="C1254" s="7">
        <v>0.33333333333333331</v>
      </c>
      <c r="D1254" s="6">
        <v>44591</v>
      </c>
      <c r="E1254" s="7">
        <v>0.36458333333333331</v>
      </c>
      <c r="F1254" s="5" t="s">
        <v>53</v>
      </c>
      <c r="G1254" s="5" t="s">
        <v>292</v>
      </c>
      <c r="H1254" s="5" t="s">
        <v>85</v>
      </c>
    </row>
    <row r="1255" spans="1:8" ht="15">
      <c r="A1255" s="5" t="s">
        <v>1861</v>
      </c>
      <c r="B1255" s="6">
        <v>44591</v>
      </c>
      <c r="C1255" s="7">
        <v>0.70833333333333337</v>
      </c>
      <c r="D1255" s="6">
        <v>44591</v>
      </c>
      <c r="E1255" s="7">
        <v>0.75</v>
      </c>
      <c r="F1255" s="5" t="s">
        <v>1716</v>
      </c>
      <c r="G1255" s="5" t="s">
        <v>2105</v>
      </c>
      <c r="H1255" s="5" t="s">
        <v>293</v>
      </c>
    </row>
    <row r="1256" spans="1:8" ht="15">
      <c r="A1256" s="5" t="s">
        <v>510</v>
      </c>
      <c r="B1256" s="6">
        <v>44591</v>
      </c>
      <c r="C1256" s="7">
        <v>0.375</v>
      </c>
      <c r="D1256" s="6">
        <v>44591</v>
      </c>
      <c r="E1256" s="7">
        <v>0.41666666666666669</v>
      </c>
      <c r="F1256" s="5" t="s">
        <v>17</v>
      </c>
      <c r="G1256" s="5" t="s">
        <v>2106</v>
      </c>
      <c r="H1256" s="5"/>
    </row>
    <row r="1257" spans="1:8" ht="15">
      <c r="A1257" s="5" t="s">
        <v>1101</v>
      </c>
      <c r="B1257" s="6">
        <v>44591</v>
      </c>
      <c r="C1257" s="7">
        <v>0.5</v>
      </c>
      <c r="D1257" s="6">
        <v>44591</v>
      </c>
      <c r="E1257" s="7">
        <v>0.52083333333333337</v>
      </c>
      <c r="F1257" s="5" t="s">
        <v>17</v>
      </c>
      <c r="G1257" s="5" t="s">
        <v>1811</v>
      </c>
      <c r="H1257" s="5"/>
    </row>
    <row r="1258" spans="1:8" ht="15">
      <c r="A1258" s="5" t="s">
        <v>1637</v>
      </c>
      <c r="B1258" s="6">
        <v>44591</v>
      </c>
      <c r="C1258" s="7">
        <v>0.3125</v>
      </c>
      <c r="D1258" s="6">
        <v>44591</v>
      </c>
      <c r="E1258" s="7">
        <v>0.33333333333333331</v>
      </c>
      <c r="F1258" s="5" t="s">
        <v>18</v>
      </c>
      <c r="G1258" s="5" t="s">
        <v>1636</v>
      </c>
      <c r="H1258" s="5" t="s">
        <v>43</v>
      </c>
    </row>
    <row r="1259" spans="1:8" ht="15">
      <c r="A1259" s="5" t="s">
        <v>1656</v>
      </c>
      <c r="B1259" s="6">
        <v>44591</v>
      </c>
      <c r="C1259" s="7">
        <v>0.54166666666666663</v>
      </c>
      <c r="D1259" s="6">
        <v>44591</v>
      </c>
      <c r="E1259" s="7">
        <v>0.5625</v>
      </c>
      <c r="F1259" s="5" t="s">
        <v>18</v>
      </c>
      <c r="G1259" s="5" t="s">
        <v>1657</v>
      </c>
      <c r="H1259" s="5" t="s">
        <v>1658</v>
      </c>
    </row>
    <row r="1260" spans="1:8" ht="15">
      <c r="A1260" s="5" t="s">
        <v>11</v>
      </c>
      <c r="B1260" s="6">
        <v>44592</v>
      </c>
      <c r="C1260" s="7">
        <v>0.625</v>
      </c>
      <c r="D1260" s="6">
        <v>44592</v>
      </c>
      <c r="E1260" s="7">
        <v>0.6875</v>
      </c>
      <c r="F1260" s="5" t="s">
        <v>12</v>
      </c>
      <c r="G1260" s="5" t="s">
        <v>1749</v>
      </c>
      <c r="H1260" s="5" t="s">
        <v>1716</v>
      </c>
    </row>
    <row r="1261" spans="1:8" ht="15">
      <c r="A1261" s="5" t="s">
        <v>259</v>
      </c>
      <c r="B1261" s="6">
        <v>44592</v>
      </c>
      <c r="C1261" s="7">
        <v>0.83333333333333337</v>
      </c>
      <c r="D1261" s="6">
        <v>44592</v>
      </c>
      <c r="E1261" s="7">
        <v>0.875</v>
      </c>
      <c r="F1261" s="5" t="s">
        <v>18</v>
      </c>
      <c r="G1261" s="5" t="s">
        <v>2107</v>
      </c>
      <c r="H1261" s="5" t="s">
        <v>43</v>
      </c>
    </row>
    <row r="1262" spans="1:8" ht="15">
      <c r="A1262" s="5" t="s">
        <v>263</v>
      </c>
      <c r="B1262" s="6">
        <v>44592</v>
      </c>
      <c r="C1262" s="7">
        <v>0.75</v>
      </c>
      <c r="D1262" s="6">
        <v>44592</v>
      </c>
      <c r="E1262" s="7">
        <v>0.79166666666666663</v>
      </c>
      <c r="F1262" s="5" t="s">
        <v>53</v>
      </c>
      <c r="G1262" s="5" t="s">
        <v>264</v>
      </c>
      <c r="H1262" s="5" t="s">
        <v>92</v>
      </c>
    </row>
    <row r="1263" spans="1:8" ht="15">
      <c r="A1263" s="5" t="s">
        <v>269</v>
      </c>
      <c r="B1263" s="6">
        <v>44592</v>
      </c>
      <c r="C1263" s="7">
        <v>0.3125</v>
      </c>
      <c r="D1263" s="6">
        <v>44592</v>
      </c>
      <c r="E1263" s="7">
        <v>0.35416666666666669</v>
      </c>
      <c r="F1263" s="5" t="s">
        <v>18</v>
      </c>
      <c r="G1263" s="5" t="s">
        <v>1792</v>
      </c>
      <c r="H1263" s="5" t="s">
        <v>43</v>
      </c>
    </row>
    <row r="1264" spans="1:8" ht="15">
      <c r="A1264" s="5" t="s">
        <v>282</v>
      </c>
      <c r="B1264" s="6">
        <v>44592</v>
      </c>
      <c r="C1264" s="7">
        <v>0.45833333333333331</v>
      </c>
      <c r="D1264" s="6">
        <v>44592</v>
      </c>
      <c r="E1264" s="7">
        <v>0.54166666666666663</v>
      </c>
      <c r="F1264" s="5" t="s">
        <v>17</v>
      </c>
      <c r="G1264" s="5" t="s">
        <v>1716</v>
      </c>
      <c r="H1264" s="5"/>
    </row>
    <row r="1265" spans="1:8" ht="15">
      <c r="A1265" s="5" t="s">
        <v>283</v>
      </c>
      <c r="B1265" s="6">
        <v>44592</v>
      </c>
      <c r="C1265" s="7">
        <v>0.54166666666666663</v>
      </c>
      <c r="D1265" s="6">
        <v>44592</v>
      </c>
      <c r="E1265" s="7">
        <v>0.58333333333333337</v>
      </c>
      <c r="F1265" s="5" t="s">
        <v>17</v>
      </c>
      <c r="G1265" s="5" t="s">
        <v>1716</v>
      </c>
      <c r="H1265" s="5"/>
    </row>
    <row r="1266" spans="1:8" ht="15">
      <c r="A1266" s="5" t="s">
        <v>284</v>
      </c>
      <c r="B1266" s="6">
        <v>44592</v>
      </c>
      <c r="C1266" s="7">
        <v>0.58333333333333337</v>
      </c>
      <c r="D1266" s="6">
        <v>44592</v>
      </c>
      <c r="E1266" s="7">
        <v>0.625</v>
      </c>
      <c r="F1266" s="5" t="s">
        <v>17</v>
      </c>
      <c r="G1266" s="5" t="s">
        <v>285</v>
      </c>
      <c r="H1266" s="5"/>
    </row>
    <row r="1267" spans="1:8" ht="15">
      <c r="A1267" s="5" t="s">
        <v>349</v>
      </c>
      <c r="B1267" s="6">
        <v>44592</v>
      </c>
      <c r="C1267" s="7">
        <v>0.625</v>
      </c>
      <c r="D1267" s="6">
        <v>44592</v>
      </c>
      <c r="E1267" s="7">
        <v>0.66666666666666663</v>
      </c>
      <c r="F1267" s="5" t="s">
        <v>17</v>
      </c>
      <c r="G1267" s="5" t="s">
        <v>350</v>
      </c>
      <c r="H1267" s="5"/>
    </row>
    <row r="1268" spans="1:8" ht="15">
      <c r="A1268" s="5" t="s">
        <v>448</v>
      </c>
      <c r="B1268" s="6">
        <v>44592</v>
      </c>
      <c r="C1268" s="7">
        <v>0.66666666666666663</v>
      </c>
      <c r="D1268" s="6">
        <v>44592</v>
      </c>
      <c r="E1268" s="7">
        <v>0.70833333333333337</v>
      </c>
      <c r="F1268" s="5" t="s">
        <v>17</v>
      </c>
      <c r="G1268" s="5" t="s">
        <v>1716</v>
      </c>
      <c r="H1268" s="5"/>
    </row>
    <row r="1269" spans="1:8" ht="15">
      <c r="A1269" s="5" t="s">
        <v>608</v>
      </c>
      <c r="B1269" s="6">
        <v>44592</v>
      </c>
      <c r="C1269" s="7">
        <v>0.70833333333333337</v>
      </c>
      <c r="D1269" s="6">
        <v>44592</v>
      </c>
      <c r="E1269" s="7">
        <v>0.75</v>
      </c>
      <c r="F1269" s="5" t="s">
        <v>609</v>
      </c>
      <c r="G1269" s="5" t="s">
        <v>2035</v>
      </c>
      <c r="H1269" s="5" t="s">
        <v>1797</v>
      </c>
    </row>
    <row r="1270" spans="1:8" ht="15">
      <c r="A1270" s="5" t="s">
        <v>1635</v>
      </c>
      <c r="B1270" s="6">
        <v>44592</v>
      </c>
      <c r="C1270" s="7">
        <v>0.3125</v>
      </c>
      <c r="D1270" s="6">
        <v>44592</v>
      </c>
      <c r="E1270" s="7">
        <v>0.33333333333333331</v>
      </c>
      <c r="F1270" s="5" t="s">
        <v>18</v>
      </c>
      <c r="G1270" s="5" t="s">
        <v>1636</v>
      </c>
      <c r="H1270" s="5" t="s">
        <v>43</v>
      </c>
    </row>
    <row r="1271" spans="1:8" ht="15">
      <c r="A1271" s="5" t="s">
        <v>1664</v>
      </c>
      <c r="B1271" s="6">
        <v>44592</v>
      </c>
      <c r="C1271" s="7">
        <v>0.65625</v>
      </c>
      <c r="D1271" s="6">
        <v>44592</v>
      </c>
      <c r="E1271" s="7">
        <v>0.67708333333333337</v>
      </c>
      <c r="F1271" s="5" t="s">
        <v>9</v>
      </c>
      <c r="G1271" s="5" t="s">
        <v>1722</v>
      </c>
      <c r="H1271" s="5" t="s">
        <v>10</v>
      </c>
    </row>
    <row r="1272" spans="1:8" ht="15">
      <c r="A1272" s="5" t="s">
        <v>1697</v>
      </c>
      <c r="B1272" s="6">
        <v>44592</v>
      </c>
      <c r="C1272" s="7">
        <v>0.29166666666666669</v>
      </c>
      <c r="D1272" s="6">
        <v>44592</v>
      </c>
      <c r="E1272" s="7">
        <v>0.3125</v>
      </c>
      <c r="F1272" s="5"/>
      <c r="G1272" s="5"/>
      <c r="H1272" s="5"/>
    </row>
    <row r="1273" spans="1:8" ht="15">
      <c r="A1273" s="5" t="s">
        <v>8</v>
      </c>
      <c r="B1273" s="6">
        <v>44593</v>
      </c>
      <c r="C1273" s="7">
        <v>0.41666666666666669</v>
      </c>
      <c r="D1273" s="6">
        <v>44593</v>
      </c>
      <c r="E1273" s="7">
        <v>0.44791666666666669</v>
      </c>
      <c r="F1273" s="5" t="s">
        <v>9</v>
      </c>
      <c r="G1273" s="8" t="s">
        <v>1723</v>
      </c>
      <c r="H1273" s="5" t="s">
        <v>10</v>
      </c>
    </row>
    <row r="1274" spans="1:8" ht="15">
      <c r="A1274" s="5" t="s">
        <v>242</v>
      </c>
      <c r="B1274" s="6">
        <v>44593</v>
      </c>
      <c r="C1274" s="7">
        <v>0.625</v>
      </c>
      <c r="D1274" s="6">
        <v>44593</v>
      </c>
      <c r="E1274" s="7">
        <v>0.63541666666666663</v>
      </c>
      <c r="F1274" s="5" t="s">
        <v>215</v>
      </c>
      <c r="G1274" s="5" t="s">
        <v>243</v>
      </c>
      <c r="H1274" s="5" t="s">
        <v>217</v>
      </c>
    </row>
    <row r="1275" spans="1:8" ht="15">
      <c r="A1275" s="5" t="s">
        <v>244</v>
      </c>
      <c r="B1275" s="6">
        <v>44593</v>
      </c>
      <c r="C1275" s="7">
        <v>0.55208333333333337</v>
      </c>
      <c r="D1275" s="6">
        <v>44593</v>
      </c>
      <c r="E1275" s="7">
        <v>0.58333333333333337</v>
      </c>
      <c r="F1275" s="5" t="s">
        <v>53</v>
      </c>
      <c r="G1275" s="5" t="s">
        <v>245</v>
      </c>
      <c r="H1275" s="5"/>
    </row>
    <row r="1276" spans="1:8" ht="15">
      <c r="A1276" s="5" t="s">
        <v>246</v>
      </c>
      <c r="B1276" s="6">
        <v>44593</v>
      </c>
      <c r="C1276" s="7">
        <v>0.5625</v>
      </c>
      <c r="D1276" s="6">
        <v>44593</v>
      </c>
      <c r="E1276" s="7">
        <v>0.58333333333333337</v>
      </c>
      <c r="F1276" s="5" t="s">
        <v>53</v>
      </c>
      <c r="G1276" s="5" t="s">
        <v>247</v>
      </c>
      <c r="H1276" s="5" t="s">
        <v>85</v>
      </c>
    </row>
    <row r="1277" spans="1:8" ht="15">
      <c r="A1277" s="5" t="s">
        <v>248</v>
      </c>
      <c r="B1277" s="6">
        <v>44593</v>
      </c>
      <c r="C1277" s="7">
        <v>0.52083333333333337</v>
      </c>
      <c r="D1277" s="6">
        <v>44593</v>
      </c>
      <c r="E1277" s="7">
        <v>0.54166666666666663</v>
      </c>
      <c r="F1277" s="5" t="s">
        <v>18</v>
      </c>
      <c r="G1277" s="5" t="s">
        <v>2108</v>
      </c>
      <c r="H1277" s="5" t="s">
        <v>43</v>
      </c>
    </row>
    <row r="1278" spans="1:8" ht="15">
      <c r="A1278" s="5" t="s">
        <v>253</v>
      </c>
      <c r="B1278" s="6">
        <v>44593</v>
      </c>
      <c r="C1278" s="7">
        <v>0.4375</v>
      </c>
      <c r="D1278" s="6">
        <v>44593</v>
      </c>
      <c r="E1278" s="7">
        <v>0.5</v>
      </c>
      <c r="F1278" s="5" t="s">
        <v>18</v>
      </c>
      <c r="G1278" s="5" t="s">
        <v>254</v>
      </c>
      <c r="H1278" s="5"/>
    </row>
    <row r="1279" spans="1:8" ht="15">
      <c r="A1279" s="5" t="s">
        <v>258</v>
      </c>
      <c r="B1279" s="6">
        <v>44593</v>
      </c>
      <c r="C1279" s="7">
        <v>0.33333333333333331</v>
      </c>
      <c r="D1279" s="6">
        <v>44593</v>
      </c>
      <c r="E1279" s="7">
        <v>0.375</v>
      </c>
      <c r="F1279" s="5" t="s">
        <v>18</v>
      </c>
      <c r="G1279" s="5" t="s">
        <v>2109</v>
      </c>
      <c r="H1279" s="5" t="s">
        <v>43</v>
      </c>
    </row>
    <row r="1280" spans="1:8" ht="15">
      <c r="A1280" s="5" t="s">
        <v>266</v>
      </c>
      <c r="B1280" s="6">
        <v>44593</v>
      </c>
      <c r="C1280" s="7">
        <v>0.58333333333333337</v>
      </c>
      <c r="D1280" s="6">
        <v>44593</v>
      </c>
      <c r="E1280" s="7">
        <v>0.72916666666666663</v>
      </c>
      <c r="F1280" s="5" t="s">
        <v>53</v>
      </c>
      <c r="G1280" s="5" t="s">
        <v>267</v>
      </c>
      <c r="H1280" s="5" t="s">
        <v>268</v>
      </c>
    </row>
    <row r="1281" spans="1:8" ht="15">
      <c r="A1281" s="5" t="s">
        <v>270</v>
      </c>
      <c r="B1281" s="6">
        <v>44593</v>
      </c>
      <c r="C1281" s="7">
        <v>0.45833333333333331</v>
      </c>
      <c r="D1281" s="6">
        <v>44593</v>
      </c>
      <c r="E1281" s="7">
        <v>0.5</v>
      </c>
      <c r="F1281" s="5" t="s">
        <v>271</v>
      </c>
      <c r="G1281" s="5" t="s">
        <v>1786</v>
      </c>
      <c r="H1281" s="5" t="s">
        <v>272</v>
      </c>
    </row>
    <row r="1282" spans="1:8" ht="15">
      <c r="A1282" s="5" t="s">
        <v>286</v>
      </c>
      <c r="B1282" s="6">
        <v>44593</v>
      </c>
      <c r="C1282" s="7">
        <v>0.47916666666666669</v>
      </c>
      <c r="D1282" s="6">
        <v>44593</v>
      </c>
      <c r="E1282" s="7">
        <v>0.58333333333333337</v>
      </c>
      <c r="F1282" s="5" t="s">
        <v>287</v>
      </c>
      <c r="G1282" s="5" t="s">
        <v>2043</v>
      </c>
      <c r="H1282" s="5" t="s">
        <v>1716</v>
      </c>
    </row>
    <row r="1283" spans="1:8" ht="15">
      <c r="A1283" s="5" t="s">
        <v>1832</v>
      </c>
      <c r="B1283" s="6">
        <v>44593</v>
      </c>
      <c r="C1283" s="7">
        <v>0.625</v>
      </c>
      <c r="D1283" s="6">
        <v>44593</v>
      </c>
      <c r="E1283" s="7">
        <v>0.70833333333333337</v>
      </c>
      <c r="F1283" s="5" t="s">
        <v>1716</v>
      </c>
      <c r="G1283" s="5" t="s">
        <v>1833</v>
      </c>
      <c r="H1283" s="5"/>
    </row>
    <row r="1284" spans="1:8" ht="15">
      <c r="A1284" s="5" t="s">
        <v>348</v>
      </c>
      <c r="B1284" s="6">
        <v>44593</v>
      </c>
      <c r="C1284" s="7">
        <v>0.75</v>
      </c>
      <c r="D1284" s="6">
        <v>44593</v>
      </c>
      <c r="E1284" s="7">
        <v>0.77083333333333337</v>
      </c>
      <c r="F1284" s="5" t="s">
        <v>17</v>
      </c>
      <c r="G1284" s="5" t="s">
        <v>1811</v>
      </c>
      <c r="H1284" s="5"/>
    </row>
    <row r="1285" spans="1:8" ht="15">
      <c r="A1285" s="5" t="s">
        <v>422</v>
      </c>
      <c r="B1285" s="6">
        <v>44593</v>
      </c>
      <c r="C1285" s="7">
        <v>0.47916666666666669</v>
      </c>
      <c r="D1285" s="6">
        <v>44593</v>
      </c>
      <c r="E1285" s="7">
        <v>0.58333333333333337</v>
      </c>
      <c r="F1285" s="5" t="s">
        <v>261</v>
      </c>
      <c r="G1285" s="5" t="s">
        <v>2044</v>
      </c>
      <c r="H1285" s="5" t="s">
        <v>293</v>
      </c>
    </row>
    <row r="1286" spans="1:8" ht="15">
      <c r="A1286" s="5" t="s">
        <v>646</v>
      </c>
      <c r="B1286" s="6">
        <v>44593</v>
      </c>
      <c r="C1286" s="7">
        <v>0.375</v>
      </c>
      <c r="D1286" s="6">
        <v>44593</v>
      </c>
      <c r="E1286" s="7">
        <v>0.41666666666666669</v>
      </c>
      <c r="F1286" s="5" t="s">
        <v>17</v>
      </c>
      <c r="G1286" s="5" t="s">
        <v>2110</v>
      </c>
      <c r="H1286" s="5"/>
    </row>
    <row r="1287" spans="1:8" ht="15">
      <c r="A1287" s="5" t="s">
        <v>1635</v>
      </c>
      <c r="B1287" s="6">
        <v>44593</v>
      </c>
      <c r="C1287" s="7">
        <v>0.3125</v>
      </c>
      <c r="D1287" s="6">
        <v>44593</v>
      </c>
      <c r="E1287" s="7">
        <v>0.33333333333333331</v>
      </c>
      <c r="F1287" s="5" t="s">
        <v>18</v>
      </c>
      <c r="G1287" s="5" t="s">
        <v>1636</v>
      </c>
      <c r="H1287" s="5" t="s">
        <v>43</v>
      </c>
    </row>
    <row r="1288" spans="1:8" ht="15">
      <c r="A1288" s="5" t="s">
        <v>1695</v>
      </c>
      <c r="B1288" s="6">
        <v>44593</v>
      </c>
      <c r="C1288" s="7">
        <v>0.66666666666666663</v>
      </c>
      <c r="D1288" s="6">
        <v>44593</v>
      </c>
      <c r="E1288" s="7">
        <v>0.70833333333333337</v>
      </c>
      <c r="F1288" s="5"/>
      <c r="G1288" s="5"/>
      <c r="H1288" s="5"/>
    </row>
    <row r="1289" spans="1:8" ht="15">
      <c r="A1289" s="5" t="s">
        <v>1697</v>
      </c>
      <c r="B1289" s="6">
        <v>44593</v>
      </c>
      <c r="C1289" s="7">
        <v>0.29166666666666669</v>
      </c>
      <c r="D1289" s="6">
        <v>44593</v>
      </c>
      <c r="E1289" s="7">
        <v>0.3125</v>
      </c>
      <c r="F1289" s="5"/>
      <c r="G1289" s="5"/>
      <c r="H1289" s="5"/>
    </row>
    <row r="1290" spans="1:8" ht="15">
      <c r="A1290" s="5" t="s">
        <v>1865</v>
      </c>
      <c r="B1290" s="6">
        <v>44594</v>
      </c>
      <c r="C1290" s="7">
        <v>0.33333333333333331</v>
      </c>
      <c r="D1290" s="6">
        <v>44594</v>
      </c>
      <c r="E1290" s="7">
        <v>0.375</v>
      </c>
      <c r="F1290" s="5" t="s">
        <v>1716</v>
      </c>
      <c r="G1290" s="5" t="s">
        <v>1864</v>
      </c>
      <c r="H1290" s="5" t="s">
        <v>14</v>
      </c>
    </row>
    <row r="1291" spans="1:8" ht="15">
      <c r="A1291" s="5" t="s">
        <v>236</v>
      </c>
      <c r="B1291" s="6">
        <v>44594</v>
      </c>
      <c r="C1291" s="7">
        <v>0.89583333333333337</v>
      </c>
      <c r="D1291" s="6">
        <v>44594</v>
      </c>
      <c r="E1291" s="7">
        <v>0.9375</v>
      </c>
      <c r="F1291" s="5" t="s">
        <v>17</v>
      </c>
      <c r="G1291" s="5" t="s">
        <v>2111</v>
      </c>
      <c r="H1291" s="5"/>
    </row>
    <row r="1292" spans="1:8" ht="15">
      <c r="A1292" s="5" t="s">
        <v>250</v>
      </c>
      <c r="B1292" s="6">
        <v>44594</v>
      </c>
      <c r="C1292" s="7">
        <v>0.52083333333333337</v>
      </c>
      <c r="D1292" s="6">
        <v>44594</v>
      </c>
      <c r="E1292" s="7">
        <v>0.625</v>
      </c>
      <c r="F1292" s="5"/>
      <c r="G1292" s="5"/>
      <c r="H1292" s="5"/>
    </row>
    <row r="1293" spans="1:8" ht="15">
      <c r="A1293" s="5" t="s">
        <v>221</v>
      </c>
      <c r="B1293" s="6">
        <v>44594</v>
      </c>
      <c r="C1293" s="7">
        <v>0.79166666666666663</v>
      </c>
      <c r="D1293" s="6">
        <v>44594</v>
      </c>
      <c r="E1293" s="7">
        <v>0.83333333333333337</v>
      </c>
      <c r="F1293" s="5" t="s">
        <v>17</v>
      </c>
      <c r="G1293" s="5" t="s">
        <v>2128</v>
      </c>
      <c r="H1293" s="5"/>
    </row>
    <row r="1294" spans="1:8" ht="15">
      <c r="A1294" s="5" t="s">
        <v>265</v>
      </c>
      <c r="B1294" s="6">
        <v>44594</v>
      </c>
      <c r="C1294" s="7">
        <v>0.625</v>
      </c>
      <c r="D1294" s="6">
        <v>44594</v>
      </c>
      <c r="E1294" s="7">
        <v>0.66666666666666663</v>
      </c>
      <c r="F1294" s="5" t="s">
        <v>17</v>
      </c>
      <c r="G1294" s="5" t="s">
        <v>1782</v>
      </c>
      <c r="H1294" s="5"/>
    </row>
    <row r="1295" spans="1:8" ht="15">
      <c r="A1295" s="5" t="s">
        <v>278</v>
      </c>
      <c r="B1295" s="6">
        <v>44594</v>
      </c>
      <c r="C1295" s="7">
        <v>0.45833333333333331</v>
      </c>
      <c r="D1295" s="6">
        <v>44594</v>
      </c>
      <c r="E1295" s="7">
        <v>0.5</v>
      </c>
      <c r="F1295" s="5"/>
      <c r="G1295" s="5"/>
      <c r="H1295" s="5"/>
    </row>
    <row r="1296" spans="1:8" ht="15">
      <c r="A1296" s="5" t="s">
        <v>214</v>
      </c>
      <c r="B1296" s="6">
        <v>44594</v>
      </c>
      <c r="C1296" s="7">
        <v>0.375</v>
      </c>
      <c r="D1296" s="6">
        <v>44594</v>
      </c>
      <c r="E1296" s="7">
        <v>0.41666666666666669</v>
      </c>
      <c r="F1296" s="5" t="s">
        <v>215</v>
      </c>
      <c r="G1296" s="5" t="s">
        <v>2033</v>
      </c>
      <c r="H1296" s="5" t="s">
        <v>217</v>
      </c>
    </row>
    <row r="1297" spans="1:8" ht="15">
      <c r="A1297" s="5" t="s">
        <v>237</v>
      </c>
      <c r="B1297" s="6">
        <v>44594</v>
      </c>
      <c r="C1297" s="7">
        <v>0.70833333333333337</v>
      </c>
      <c r="D1297" s="6">
        <v>44594</v>
      </c>
      <c r="E1297" s="7">
        <v>0.72916666666666663</v>
      </c>
      <c r="F1297" s="5" t="s">
        <v>17</v>
      </c>
      <c r="G1297" s="5" t="s">
        <v>1811</v>
      </c>
      <c r="H1297" s="5"/>
    </row>
    <row r="1298" spans="1:8" ht="15">
      <c r="A1298" s="5" t="s">
        <v>1831</v>
      </c>
      <c r="B1298" s="6">
        <v>44594</v>
      </c>
      <c r="C1298" s="7">
        <v>0.75</v>
      </c>
      <c r="D1298" s="6">
        <v>44594</v>
      </c>
      <c r="E1298" s="7">
        <v>0.79166666666666663</v>
      </c>
      <c r="F1298" s="5" t="s">
        <v>1716</v>
      </c>
      <c r="G1298" s="5" t="s">
        <v>1790</v>
      </c>
      <c r="H1298" s="5" t="s">
        <v>449</v>
      </c>
    </row>
    <row r="1299" spans="1:8" ht="15">
      <c r="A1299" s="5" t="s">
        <v>598</v>
      </c>
      <c r="B1299" s="6">
        <v>44594</v>
      </c>
      <c r="C1299" s="7">
        <v>0.33333333333333331</v>
      </c>
      <c r="D1299" s="6">
        <v>44594</v>
      </c>
      <c r="E1299" s="7">
        <v>0.375</v>
      </c>
      <c r="F1299" s="5" t="s">
        <v>9</v>
      </c>
      <c r="G1299" s="5" t="s">
        <v>1737</v>
      </c>
      <c r="H1299" s="5" t="s">
        <v>14</v>
      </c>
    </row>
    <row r="1300" spans="1:8" ht="15">
      <c r="A1300" s="5" t="s">
        <v>926</v>
      </c>
      <c r="B1300" s="6">
        <v>44594</v>
      </c>
      <c r="C1300" s="7">
        <v>0.66666666666666663</v>
      </c>
      <c r="D1300" s="6">
        <v>44594</v>
      </c>
      <c r="E1300" s="7">
        <v>0.70833333333333337</v>
      </c>
      <c r="F1300" s="5" t="s">
        <v>17</v>
      </c>
      <c r="G1300" s="5" t="s">
        <v>1805</v>
      </c>
      <c r="H1300" s="5"/>
    </row>
    <row r="1301" spans="1:8" ht="15">
      <c r="A1301" s="5" t="s">
        <v>8</v>
      </c>
      <c r="B1301" s="6">
        <v>44595</v>
      </c>
      <c r="C1301" s="7">
        <v>0.41666666666666669</v>
      </c>
      <c r="D1301" s="6">
        <v>44595</v>
      </c>
      <c r="E1301" s="7">
        <v>0.44791666666666669</v>
      </c>
      <c r="F1301" s="5" t="s">
        <v>9</v>
      </c>
      <c r="G1301" s="8" t="s">
        <v>1723</v>
      </c>
      <c r="H1301" s="5" t="s">
        <v>10</v>
      </c>
    </row>
    <row r="1302" spans="1:8" ht="15">
      <c r="A1302" s="5" t="s">
        <v>200</v>
      </c>
      <c r="B1302" s="6">
        <v>44595</v>
      </c>
      <c r="C1302" s="7">
        <v>0.75</v>
      </c>
      <c r="D1302" s="6">
        <v>44595</v>
      </c>
      <c r="E1302" s="7">
        <v>0.79166666666666663</v>
      </c>
      <c r="F1302" s="5" t="s">
        <v>194</v>
      </c>
      <c r="G1302" s="5" t="s">
        <v>201</v>
      </c>
      <c r="H1302" s="5" t="s">
        <v>202</v>
      </c>
    </row>
    <row r="1303" spans="1:8" ht="15">
      <c r="A1303" s="5" t="s">
        <v>204</v>
      </c>
      <c r="B1303" s="6">
        <v>44595</v>
      </c>
      <c r="C1303" s="7">
        <v>0.64583333333333337</v>
      </c>
      <c r="D1303" s="6">
        <v>44595</v>
      </c>
      <c r="E1303" s="7">
        <v>0.6875</v>
      </c>
      <c r="F1303" s="5" t="s">
        <v>17</v>
      </c>
      <c r="G1303" s="5" t="s">
        <v>2129</v>
      </c>
      <c r="H1303" s="5"/>
    </row>
    <row r="1304" spans="1:8" ht="15">
      <c r="A1304" s="5" t="s">
        <v>210</v>
      </c>
      <c r="B1304" s="6">
        <v>44595</v>
      </c>
      <c r="C1304" s="7">
        <v>0.54166666666666663</v>
      </c>
      <c r="D1304" s="6">
        <v>44595</v>
      </c>
      <c r="E1304" s="7">
        <v>0.55208333333333337</v>
      </c>
      <c r="F1304" s="5" t="s">
        <v>17</v>
      </c>
      <c r="G1304" s="5" t="s">
        <v>2130</v>
      </c>
      <c r="H1304" s="5"/>
    </row>
    <row r="1305" spans="1:8" ht="15">
      <c r="A1305" s="5" t="s">
        <v>224</v>
      </c>
      <c r="B1305" s="6">
        <v>44595</v>
      </c>
      <c r="C1305" s="7">
        <v>0.58333333333333337</v>
      </c>
      <c r="D1305" s="6">
        <v>44595</v>
      </c>
      <c r="E1305" s="7">
        <v>0.625</v>
      </c>
      <c r="F1305" s="5" t="s">
        <v>17</v>
      </c>
      <c r="G1305" s="5" t="s">
        <v>2131</v>
      </c>
      <c r="H1305" s="5"/>
    </row>
    <row r="1306" spans="1:8" ht="15">
      <c r="A1306" s="5" t="s">
        <v>226</v>
      </c>
      <c r="B1306" s="6">
        <v>44595</v>
      </c>
      <c r="C1306" s="7">
        <v>0.5625</v>
      </c>
      <c r="D1306" s="6">
        <v>44595</v>
      </c>
      <c r="E1306" s="7">
        <v>0.58333333333333337</v>
      </c>
      <c r="F1306" s="5" t="s">
        <v>18</v>
      </c>
      <c r="G1306" s="5" t="s">
        <v>227</v>
      </c>
      <c r="H1306" s="5" t="s">
        <v>43</v>
      </c>
    </row>
    <row r="1307" spans="1:8" ht="15">
      <c r="A1307" s="5" t="s">
        <v>231</v>
      </c>
      <c r="B1307" s="6">
        <v>44595</v>
      </c>
      <c r="C1307" s="7">
        <v>0.8125</v>
      </c>
      <c r="D1307" s="6">
        <v>44595</v>
      </c>
      <c r="E1307" s="7">
        <v>0.89583333333333337</v>
      </c>
      <c r="F1307" s="5" t="s">
        <v>70</v>
      </c>
      <c r="G1307" s="5" t="s">
        <v>1781</v>
      </c>
      <c r="H1307" s="5" t="s">
        <v>1716</v>
      </c>
    </row>
    <row r="1308" spans="1:8" ht="15">
      <c r="A1308" s="5" t="s">
        <v>249</v>
      </c>
      <c r="B1308" s="6">
        <v>44595</v>
      </c>
      <c r="C1308" s="7">
        <v>0.79166666666666663</v>
      </c>
      <c r="D1308" s="6">
        <v>44595</v>
      </c>
      <c r="E1308" s="7">
        <v>0.8125</v>
      </c>
      <c r="F1308" s="5"/>
      <c r="G1308" s="5"/>
      <c r="H1308" s="5"/>
    </row>
    <row r="1309" spans="1:8" ht="15">
      <c r="A1309" s="5" t="s">
        <v>288</v>
      </c>
      <c r="B1309" s="6">
        <v>44595</v>
      </c>
      <c r="C1309" s="7">
        <v>0.5</v>
      </c>
      <c r="D1309" s="6">
        <v>44595</v>
      </c>
      <c r="E1309" s="7">
        <v>0.54166666666666663</v>
      </c>
      <c r="F1309" s="5" t="s">
        <v>17</v>
      </c>
      <c r="G1309" s="5" t="s">
        <v>2132</v>
      </c>
      <c r="H1309" s="5"/>
    </row>
    <row r="1310" spans="1:8" ht="15">
      <c r="A1310" s="5" t="s">
        <v>67</v>
      </c>
      <c r="B1310" s="6">
        <v>44595</v>
      </c>
      <c r="C1310" s="7">
        <v>0.45833333333333331</v>
      </c>
      <c r="D1310" s="6">
        <v>44595</v>
      </c>
      <c r="E1310" s="7">
        <v>0.5</v>
      </c>
      <c r="F1310" s="5" t="s">
        <v>17</v>
      </c>
      <c r="G1310" s="5" t="s">
        <v>1811</v>
      </c>
      <c r="H1310" s="5"/>
    </row>
    <row r="1311" spans="1:8" ht="15">
      <c r="A1311" s="5" t="s">
        <v>355</v>
      </c>
      <c r="B1311" s="6">
        <v>44595</v>
      </c>
      <c r="C1311" s="7">
        <v>0.70833333333333337</v>
      </c>
      <c r="D1311" s="6">
        <v>44595</v>
      </c>
      <c r="E1311" s="7">
        <v>0.75</v>
      </c>
      <c r="F1311" s="5" t="s">
        <v>17</v>
      </c>
      <c r="G1311" s="5" t="s">
        <v>2134</v>
      </c>
      <c r="H1311" s="5"/>
    </row>
    <row r="1312" spans="1:8" ht="15">
      <c r="A1312" s="5" t="s">
        <v>419</v>
      </c>
      <c r="B1312" s="6">
        <v>44595</v>
      </c>
      <c r="C1312" s="7">
        <v>0.41666666666666669</v>
      </c>
      <c r="D1312" s="6">
        <v>44595</v>
      </c>
      <c r="E1312" s="7">
        <v>0.43055555555555558</v>
      </c>
      <c r="F1312" s="5" t="s">
        <v>53</v>
      </c>
      <c r="G1312" s="5" t="s">
        <v>420</v>
      </c>
      <c r="H1312" s="5" t="s">
        <v>421</v>
      </c>
    </row>
    <row r="1313" spans="1:8" ht="15">
      <c r="A1313" s="5" t="s">
        <v>454</v>
      </c>
      <c r="B1313" s="6">
        <v>44595</v>
      </c>
      <c r="C1313" s="7">
        <v>0.75</v>
      </c>
      <c r="D1313" s="6">
        <v>44595</v>
      </c>
      <c r="E1313" s="7">
        <v>0.79166666666666663</v>
      </c>
      <c r="F1313" s="5" t="s">
        <v>17</v>
      </c>
      <c r="G1313" s="5" t="s">
        <v>2133</v>
      </c>
      <c r="H1313" s="5"/>
    </row>
    <row r="1314" spans="1:8" ht="15">
      <c r="A1314" s="5" t="s">
        <v>1672</v>
      </c>
      <c r="B1314" s="6">
        <v>44595</v>
      </c>
      <c r="C1314" s="7">
        <v>0.33333333333333331</v>
      </c>
      <c r="D1314" s="6">
        <v>44595</v>
      </c>
      <c r="E1314" s="7">
        <v>0.36458333333333331</v>
      </c>
      <c r="F1314" s="5" t="s">
        <v>17</v>
      </c>
      <c r="G1314" s="5" t="s">
        <v>1807</v>
      </c>
      <c r="H1314" s="5"/>
    </row>
    <row r="1315" spans="1:8" ht="15">
      <c r="A1315" s="5" t="s">
        <v>1691</v>
      </c>
      <c r="B1315" s="6">
        <v>44595</v>
      </c>
      <c r="C1315" s="7">
        <v>0.54166666666666663</v>
      </c>
      <c r="D1315" s="6">
        <v>44595</v>
      </c>
      <c r="E1315" s="7">
        <v>0.58333333333333337</v>
      </c>
      <c r="F1315" s="5" t="s">
        <v>17</v>
      </c>
      <c r="G1315" s="5" t="s">
        <v>1716</v>
      </c>
      <c r="H1315" s="5"/>
    </row>
    <row r="1316" spans="1:8" ht="15">
      <c r="A1316" s="5" t="s">
        <v>193</v>
      </c>
      <c r="B1316" s="6">
        <v>44596</v>
      </c>
      <c r="C1316" s="7">
        <v>0.41666666666666669</v>
      </c>
      <c r="D1316" s="6">
        <v>44596</v>
      </c>
      <c r="E1316" s="7">
        <v>0.45833333333333331</v>
      </c>
      <c r="F1316" s="5" t="s">
        <v>17</v>
      </c>
      <c r="G1316" s="5" t="s">
        <v>194</v>
      </c>
      <c r="H1316" s="5"/>
    </row>
    <row r="1317" spans="1:8" ht="15">
      <c r="A1317" s="5" t="s">
        <v>195</v>
      </c>
      <c r="B1317" s="6">
        <v>44596</v>
      </c>
      <c r="C1317" s="7">
        <v>0.58333333333333337</v>
      </c>
      <c r="D1317" s="6">
        <v>44596</v>
      </c>
      <c r="E1317" s="7">
        <v>0.625</v>
      </c>
      <c r="F1317" s="5" t="s">
        <v>196</v>
      </c>
      <c r="G1317" s="5" t="s">
        <v>1716</v>
      </c>
      <c r="H1317" s="5" t="s">
        <v>197</v>
      </c>
    </row>
    <row r="1318" spans="1:8" ht="15">
      <c r="A1318" s="5" t="s">
        <v>208</v>
      </c>
      <c r="B1318" s="6">
        <v>44596</v>
      </c>
      <c r="C1318" s="7">
        <v>0.52083333333333337</v>
      </c>
      <c r="D1318" s="6">
        <v>44596</v>
      </c>
      <c r="E1318" s="7">
        <v>0.54166666666666663</v>
      </c>
      <c r="F1318" s="5"/>
      <c r="G1318" s="5"/>
      <c r="H1318" s="5"/>
    </row>
    <row r="1319" spans="1:8" ht="15">
      <c r="A1319" s="5" t="s">
        <v>209</v>
      </c>
      <c r="B1319" s="6">
        <v>44596</v>
      </c>
      <c r="C1319" s="7">
        <v>0.45833333333333331</v>
      </c>
      <c r="D1319" s="6">
        <v>44596</v>
      </c>
      <c r="E1319" s="7">
        <v>0.5</v>
      </c>
      <c r="F1319" s="5"/>
      <c r="G1319" s="5"/>
      <c r="H1319" s="5"/>
    </row>
    <row r="1320" spans="1:8" ht="15">
      <c r="A1320" s="5" t="s">
        <v>220</v>
      </c>
      <c r="B1320" s="6">
        <v>44596</v>
      </c>
      <c r="C1320" s="7">
        <v>0.25</v>
      </c>
      <c r="D1320" s="6">
        <v>44596</v>
      </c>
      <c r="E1320" s="7">
        <v>0.27083333333333331</v>
      </c>
      <c r="F1320" s="5" t="s">
        <v>17</v>
      </c>
      <c r="G1320" s="5" t="s">
        <v>1716</v>
      </c>
      <c r="H1320" s="5"/>
    </row>
    <row r="1321" spans="1:8" ht="15">
      <c r="A1321" s="5" t="s">
        <v>219</v>
      </c>
      <c r="B1321" s="6">
        <v>44597</v>
      </c>
      <c r="C1321" s="7">
        <v>0.22916666666666666</v>
      </c>
      <c r="D1321" s="6">
        <v>44597</v>
      </c>
      <c r="E1321" s="7">
        <v>0.25</v>
      </c>
      <c r="F1321" s="5" t="s">
        <v>17</v>
      </c>
      <c r="G1321" s="5" t="s">
        <v>1716</v>
      </c>
      <c r="H1321" s="5"/>
    </row>
    <row r="1322" spans="1:8" ht="15">
      <c r="A1322" s="5" t="s">
        <v>1831</v>
      </c>
      <c r="B1322" s="6">
        <v>44597</v>
      </c>
      <c r="C1322" s="7">
        <v>0.6875</v>
      </c>
      <c r="D1322" s="6">
        <v>44597</v>
      </c>
      <c r="E1322" s="7">
        <v>0.72916666666666663</v>
      </c>
      <c r="F1322" s="5" t="s">
        <v>1716</v>
      </c>
      <c r="G1322" s="5" t="s">
        <v>1790</v>
      </c>
      <c r="H1322" s="5" t="s">
        <v>449</v>
      </c>
    </row>
    <row r="1323" spans="1:8" ht="15">
      <c r="A1323" s="5" t="s">
        <v>8</v>
      </c>
      <c r="B1323" s="6">
        <v>44598</v>
      </c>
      <c r="C1323" s="7">
        <v>0.41666666666666669</v>
      </c>
      <c r="D1323" s="6">
        <v>44598</v>
      </c>
      <c r="E1323" s="7">
        <v>0.44791666666666669</v>
      </c>
      <c r="F1323" s="5" t="s">
        <v>9</v>
      </c>
      <c r="G1323" s="8" t="s">
        <v>1723</v>
      </c>
      <c r="H1323" s="5" t="s">
        <v>10</v>
      </c>
    </row>
    <row r="1324" spans="1:8" ht="15">
      <c r="A1324" s="5" t="s">
        <v>185</v>
      </c>
      <c r="B1324" s="6">
        <v>44598</v>
      </c>
      <c r="C1324" s="7">
        <v>0.64583333333333337</v>
      </c>
      <c r="D1324" s="6">
        <v>44598</v>
      </c>
      <c r="E1324" s="7">
        <v>0.66666666666666663</v>
      </c>
      <c r="F1324" s="5" t="s">
        <v>17</v>
      </c>
      <c r="G1324" s="5" t="s">
        <v>186</v>
      </c>
      <c r="H1324" s="5"/>
    </row>
    <row r="1325" spans="1:8" ht="15">
      <c r="A1325" s="5" t="s">
        <v>205</v>
      </c>
      <c r="B1325" s="6">
        <v>44598</v>
      </c>
      <c r="C1325" s="7">
        <v>0.38541666666666669</v>
      </c>
      <c r="D1325" s="6">
        <v>44598</v>
      </c>
      <c r="E1325" s="7">
        <v>0.42708333333333331</v>
      </c>
      <c r="F1325" s="5" t="s">
        <v>18</v>
      </c>
      <c r="G1325" s="5" t="s">
        <v>206</v>
      </c>
      <c r="H1325" s="5" t="s">
        <v>43</v>
      </c>
    </row>
    <row r="1326" spans="1:8" ht="15">
      <c r="A1326" s="5" t="s">
        <v>207</v>
      </c>
      <c r="B1326" s="6">
        <v>44598</v>
      </c>
      <c r="C1326" s="7">
        <v>0.83333333333333337</v>
      </c>
      <c r="D1326" s="6">
        <v>44598</v>
      </c>
      <c r="E1326" s="7">
        <v>0.875</v>
      </c>
      <c r="F1326" s="5" t="s">
        <v>17</v>
      </c>
      <c r="G1326" s="5" t="s">
        <v>1795</v>
      </c>
      <c r="H1326" s="5"/>
    </row>
    <row r="1327" spans="1:8" ht="15">
      <c r="A1327" s="5" t="s">
        <v>228</v>
      </c>
      <c r="B1327" s="6">
        <v>44598</v>
      </c>
      <c r="C1327" s="7">
        <v>0.33333333333333331</v>
      </c>
      <c r="D1327" s="6">
        <v>44598</v>
      </c>
      <c r="E1327" s="7">
        <v>0.42708333333333331</v>
      </c>
      <c r="F1327" s="5"/>
      <c r="G1327" s="5"/>
      <c r="H1327" s="5"/>
    </row>
    <row r="1328" spans="1:8" ht="15">
      <c r="A1328" s="5" t="s">
        <v>238</v>
      </c>
      <c r="B1328" s="6">
        <v>44598</v>
      </c>
      <c r="C1328" s="7">
        <v>0.3125</v>
      </c>
      <c r="D1328" s="6">
        <v>44598</v>
      </c>
      <c r="E1328" s="7">
        <v>0.33333333333333331</v>
      </c>
      <c r="F1328" s="5" t="s">
        <v>18</v>
      </c>
      <c r="G1328" s="5" t="s">
        <v>239</v>
      </c>
      <c r="H1328" s="5" t="s">
        <v>240</v>
      </c>
    </row>
    <row r="1329" spans="1:8" ht="15">
      <c r="A1329" s="5" t="s">
        <v>251</v>
      </c>
      <c r="B1329" s="6">
        <v>44598</v>
      </c>
      <c r="C1329" s="7">
        <v>0.625</v>
      </c>
      <c r="D1329" s="6">
        <v>44598</v>
      </c>
      <c r="E1329" s="7">
        <v>0.64583333333333337</v>
      </c>
      <c r="F1329" s="5"/>
      <c r="G1329" s="5"/>
      <c r="H1329" s="5"/>
    </row>
    <row r="1330" spans="1:8" ht="15">
      <c r="A1330" s="5" t="s">
        <v>256</v>
      </c>
      <c r="B1330" s="6">
        <v>44598</v>
      </c>
      <c r="C1330" s="7">
        <v>0.47916666666666669</v>
      </c>
      <c r="D1330" s="6">
        <v>44598</v>
      </c>
      <c r="E1330" s="7">
        <v>0.52083333333333337</v>
      </c>
      <c r="F1330" s="5" t="s">
        <v>18</v>
      </c>
      <c r="G1330" s="5" t="s">
        <v>22</v>
      </c>
      <c r="H1330" s="5" t="s">
        <v>240</v>
      </c>
    </row>
    <row r="1331" spans="1:8" ht="15">
      <c r="A1331" s="5" t="s">
        <v>275</v>
      </c>
      <c r="B1331" s="6">
        <v>44598</v>
      </c>
      <c r="C1331" s="7">
        <v>0.79166666666666663</v>
      </c>
      <c r="D1331" s="6">
        <v>44598</v>
      </c>
      <c r="E1331" s="7">
        <v>0.83333333333333337</v>
      </c>
      <c r="F1331" s="5" t="s">
        <v>173</v>
      </c>
      <c r="G1331" s="5" t="s">
        <v>276</v>
      </c>
      <c r="H1331" s="5" t="s">
        <v>277</v>
      </c>
    </row>
    <row r="1332" spans="1:8" ht="15">
      <c r="A1332" s="5" t="s">
        <v>404</v>
      </c>
      <c r="B1332" s="6">
        <v>44598</v>
      </c>
      <c r="C1332" s="7">
        <v>0.66666666666666663</v>
      </c>
      <c r="D1332" s="6">
        <v>44598</v>
      </c>
      <c r="E1332" s="7">
        <v>0.77083333333333337</v>
      </c>
      <c r="F1332" s="5" t="s">
        <v>18</v>
      </c>
      <c r="G1332" s="5" t="s">
        <v>405</v>
      </c>
      <c r="H1332" s="5" t="s">
        <v>43</v>
      </c>
    </row>
    <row r="1333" spans="1:8" ht="15">
      <c r="A1333" s="5" t="s">
        <v>1101</v>
      </c>
      <c r="B1333" s="6">
        <v>44598</v>
      </c>
      <c r="C1333" s="7">
        <v>0.5</v>
      </c>
      <c r="D1333" s="6">
        <v>44598</v>
      </c>
      <c r="E1333" s="7">
        <v>0.52083333333333337</v>
      </c>
      <c r="F1333" s="5" t="s">
        <v>17</v>
      </c>
      <c r="G1333" s="5" t="s">
        <v>1811</v>
      </c>
      <c r="H1333" s="5"/>
    </row>
    <row r="1334" spans="1:8" ht="15">
      <c r="A1334" s="5" t="s">
        <v>1629</v>
      </c>
      <c r="B1334" s="6">
        <v>44598</v>
      </c>
      <c r="C1334" s="7">
        <v>0.58333333333333337</v>
      </c>
      <c r="D1334" s="6">
        <v>44598</v>
      </c>
      <c r="E1334" s="7">
        <v>0.625</v>
      </c>
      <c r="F1334" s="5" t="s">
        <v>1043</v>
      </c>
      <c r="G1334" s="5" t="s">
        <v>1630</v>
      </c>
      <c r="H1334" s="5" t="s">
        <v>1631</v>
      </c>
    </row>
    <row r="1335" spans="1:8" ht="15">
      <c r="A1335" s="5" t="s">
        <v>1656</v>
      </c>
      <c r="B1335" s="6">
        <v>44598</v>
      </c>
      <c r="C1335" s="7">
        <v>0.52083333333333337</v>
      </c>
      <c r="D1335" s="6">
        <v>44598</v>
      </c>
      <c r="E1335" s="7">
        <v>0.58333333333333337</v>
      </c>
      <c r="F1335" s="5" t="s">
        <v>18</v>
      </c>
      <c r="G1335" s="5" t="s">
        <v>1657</v>
      </c>
      <c r="H1335" s="5" t="s">
        <v>1658</v>
      </c>
    </row>
    <row r="1336" spans="1:8" ht="15">
      <c r="A1336" s="5" t="s">
        <v>170</v>
      </c>
      <c r="B1336" s="6">
        <v>44599</v>
      </c>
      <c r="C1336" s="7">
        <v>0.625</v>
      </c>
      <c r="D1336" s="6">
        <v>44599</v>
      </c>
      <c r="E1336" s="7">
        <v>0.66666666666666663</v>
      </c>
      <c r="F1336" s="5" t="s">
        <v>17</v>
      </c>
      <c r="G1336" s="5" t="s">
        <v>2135</v>
      </c>
      <c r="H1336" s="5"/>
    </row>
    <row r="1337" spans="1:8" ht="15">
      <c r="A1337" s="5" t="s">
        <v>176</v>
      </c>
      <c r="B1337" s="6">
        <v>44599</v>
      </c>
      <c r="C1337" s="7">
        <v>0.85416666666666663</v>
      </c>
      <c r="D1337" s="6">
        <v>44599</v>
      </c>
      <c r="E1337" s="7">
        <v>0.89583333333333337</v>
      </c>
      <c r="F1337" s="5" t="s">
        <v>53</v>
      </c>
      <c r="G1337" s="5" t="s">
        <v>177</v>
      </c>
      <c r="H1337" s="5" t="s">
        <v>178</v>
      </c>
    </row>
    <row r="1338" spans="1:8" ht="15">
      <c r="A1338" s="5" t="s">
        <v>181</v>
      </c>
      <c r="B1338" s="6">
        <v>44599</v>
      </c>
      <c r="C1338" s="7">
        <v>0.53125</v>
      </c>
      <c r="D1338" s="6">
        <v>44599</v>
      </c>
      <c r="E1338" s="7">
        <v>0.5625</v>
      </c>
      <c r="F1338" s="5" t="s">
        <v>18</v>
      </c>
      <c r="G1338" s="5" t="s">
        <v>182</v>
      </c>
      <c r="H1338" s="5" t="s">
        <v>43</v>
      </c>
    </row>
    <row r="1339" spans="1:8" ht="15">
      <c r="A1339" s="5" t="s">
        <v>136</v>
      </c>
      <c r="B1339" s="6">
        <v>44599</v>
      </c>
      <c r="C1339" s="7">
        <v>0.66666666666666663</v>
      </c>
      <c r="D1339" s="6">
        <v>44599</v>
      </c>
      <c r="E1339" s="7">
        <v>0.70833333333333337</v>
      </c>
      <c r="F1339" s="5"/>
      <c r="G1339" s="5"/>
      <c r="H1339" s="5"/>
    </row>
    <row r="1340" spans="1:8" ht="15">
      <c r="A1340" s="5" t="s">
        <v>198</v>
      </c>
      <c r="B1340" s="6">
        <v>44599</v>
      </c>
      <c r="C1340" s="7">
        <v>0.82291666666666663</v>
      </c>
      <c r="D1340" s="6">
        <v>44599</v>
      </c>
      <c r="E1340" s="7">
        <v>0.86458333333333337</v>
      </c>
      <c r="F1340" s="5" t="s">
        <v>53</v>
      </c>
      <c r="G1340" s="5" t="s">
        <v>199</v>
      </c>
      <c r="H1340" s="5" t="s">
        <v>92</v>
      </c>
    </row>
    <row r="1341" spans="1:8" ht="15">
      <c r="A1341" s="5" t="s">
        <v>214</v>
      </c>
      <c r="B1341" s="6">
        <v>44599</v>
      </c>
      <c r="C1341" s="7">
        <v>0.375</v>
      </c>
      <c r="D1341" s="6">
        <v>44599</v>
      </c>
      <c r="E1341" s="7">
        <v>0.47916666666666669</v>
      </c>
      <c r="F1341" s="5" t="s">
        <v>215</v>
      </c>
      <c r="G1341" s="5" t="s">
        <v>216</v>
      </c>
      <c r="H1341" s="5" t="s">
        <v>217</v>
      </c>
    </row>
    <row r="1342" spans="1:8" ht="15">
      <c r="A1342" s="5" t="s">
        <v>241</v>
      </c>
      <c r="B1342" s="6">
        <v>44599</v>
      </c>
      <c r="C1342" s="7">
        <v>0.85416666666666663</v>
      </c>
      <c r="D1342" s="6">
        <v>44599</v>
      </c>
      <c r="E1342" s="7">
        <v>0.89583333333333337</v>
      </c>
      <c r="F1342" s="5" t="s">
        <v>9</v>
      </c>
      <c r="G1342" s="5" t="s">
        <v>2136</v>
      </c>
      <c r="H1342" s="5" t="s">
        <v>14</v>
      </c>
    </row>
    <row r="1343" spans="1:8" ht="15">
      <c r="A1343" s="5" t="s">
        <v>403</v>
      </c>
      <c r="B1343" s="6">
        <v>44599</v>
      </c>
      <c r="C1343" s="7">
        <v>0.70833333333333337</v>
      </c>
      <c r="D1343" s="6">
        <v>44599</v>
      </c>
      <c r="E1343" s="7">
        <v>0.8125</v>
      </c>
      <c r="F1343" s="5" t="s">
        <v>18</v>
      </c>
      <c r="G1343" s="5" t="s">
        <v>2137</v>
      </c>
      <c r="H1343" s="5" t="s">
        <v>43</v>
      </c>
    </row>
    <row r="1344" spans="1:8" ht="15">
      <c r="A1344" s="5" t="s">
        <v>544</v>
      </c>
      <c r="B1344" s="6">
        <v>44599</v>
      </c>
      <c r="C1344" s="7">
        <v>0.5625</v>
      </c>
      <c r="D1344" s="6">
        <v>44599</v>
      </c>
      <c r="E1344" s="7">
        <v>0.625</v>
      </c>
      <c r="F1344" s="5" t="s">
        <v>17</v>
      </c>
      <c r="G1344" s="5" t="s">
        <v>2138</v>
      </c>
      <c r="H1344" s="5"/>
    </row>
    <row r="1345" spans="1:8" ht="15">
      <c r="A1345" s="5" t="s">
        <v>756</v>
      </c>
      <c r="B1345" s="6">
        <v>44599</v>
      </c>
      <c r="C1345" s="7">
        <v>0.47916666666666669</v>
      </c>
      <c r="D1345" s="6">
        <v>44599</v>
      </c>
      <c r="E1345" s="7">
        <v>0.52083333333333337</v>
      </c>
      <c r="F1345" s="5" t="s">
        <v>17</v>
      </c>
      <c r="G1345" s="5" t="s">
        <v>757</v>
      </c>
      <c r="H1345" s="5"/>
    </row>
    <row r="1346" spans="1:8" ht="15">
      <c r="A1346" s="5" t="s">
        <v>1664</v>
      </c>
      <c r="B1346" s="6">
        <v>44599</v>
      </c>
      <c r="C1346" s="7">
        <v>0.65625</v>
      </c>
      <c r="D1346" s="6">
        <v>44599</v>
      </c>
      <c r="E1346" s="7">
        <v>0.67708333333333337</v>
      </c>
      <c r="F1346" s="5" t="s">
        <v>9</v>
      </c>
      <c r="G1346" s="5" t="s">
        <v>1722</v>
      </c>
      <c r="H1346" s="5" t="s">
        <v>10</v>
      </c>
    </row>
    <row r="1347" spans="1:8" ht="15">
      <c r="A1347" s="5" t="s">
        <v>8</v>
      </c>
      <c r="B1347" s="6">
        <v>44600</v>
      </c>
      <c r="C1347" s="7">
        <v>0.41666666666666669</v>
      </c>
      <c r="D1347" s="6">
        <v>44600</v>
      </c>
      <c r="E1347" s="7">
        <v>0.44791666666666669</v>
      </c>
      <c r="F1347" s="5" t="s">
        <v>9</v>
      </c>
      <c r="G1347" s="8" t="s">
        <v>1723</v>
      </c>
      <c r="H1347" s="5" t="s">
        <v>10</v>
      </c>
    </row>
    <row r="1348" spans="1:8" ht="15">
      <c r="A1348" s="5" t="s">
        <v>151</v>
      </c>
      <c r="B1348" s="6">
        <v>44600</v>
      </c>
      <c r="C1348" s="7">
        <v>0.79166666666666663</v>
      </c>
      <c r="D1348" s="6">
        <v>44600</v>
      </c>
      <c r="E1348" s="7">
        <v>0.8125</v>
      </c>
      <c r="F1348" s="5" t="s">
        <v>17</v>
      </c>
      <c r="G1348" s="5" t="s">
        <v>152</v>
      </c>
      <c r="H1348" s="5"/>
    </row>
    <row r="1349" spans="1:8" ht="15">
      <c r="A1349" s="5" t="s">
        <v>153</v>
      </c>
      <c r="B1349" s="6">
        <v>44600</v>
      </c>
      <c r="C1349" s="7">
        <v>0.8125</v>
      </c>
      <c r="D1349" s="6">
        <v>44600</v>
      </c>
      <c r="E1349" s="7">
        <v>0.83333333333333337</v>
      </c>
      <c r="F1349" s="5" t="s">
        <v>18</v>
      </c>
      <c r="G1349" s="5" t="s">
        <v>22</v>
      </c>
      <c r="H1349" s="5" t="s">
        <v>154</v>
      </c>
    </row>
    <row r="1350" spans="1:8" ht="15">
      <c r="A1350" s="5" t="s">
        <v>156</v>
      </c>
      <c r="B1350" s="6">
        <v>44600</v>
      </c>
      <c r="C1350" s="7">
        <v>0.45833333333333331</v>
      </c>
      <c r="D1350" s="6">
        <v>44600</v>
      </c>
      <c r="E1350" s="7">
        <v>0.5</v>
      </c>
      <c r="F1350" s="5" t="s">
        <v>17</v>
      </c>
      <c r="G1350" s="5" t="s">
        <v>1716</v>
      </c>
      <c r="H1350" s="5"/>
    </row>
    <row r="1351" spans="1:8" ht="15">
      <c r="A1351" s="5" t="s">
        <v>158</v>
      </c>
      <c r="B1351" s="6">
        <v>44600</v>
      </c>
      <c r="C1351" s="7">
        <v>0.77083333333333337</v>
      </c>
      <c r="D1351" s="6">
        <v>44600</v>
      </c>
      <c r="E1351" s="7">
        <v>0.79166666666666663</v>
      </c>
      <c r="F1351" s="5" t="s">
        <v>17</v>
      </c>
      <c r="G1351" s="5" t="s">
        <v>159</v>
      </c>
      <c r="H1351" s="5"/>
    </row>
    <row r="1352" spans="1:8" ht="15">
      <c r="A1352" s="5" t="s">
        <v>164</v>
      </c>
      <c r="B1352" s="6">
        <v>44600</v>
      </c>
      <c r="C1352" s="7">
        <v>0.3125</v>
      </c>
      <c r="D1352" s="6">
        <v>44600</v>
      </c>
      <c r="E1352" s="7">
        <v>0.32291666666666669</v>
      </c>
      <c r="F1352" s="5" t="s">
        <v>18</v>
      </c>
      <c r="G1352" s="5" t="s">
        <v>165</v>
      </c>
      <c r="H1352" s="5"/>
    </row>
    <row r="1353" spans="1:8" ht="15">
      <c r="A1353" s="5" t="s">
        <v>184</v>
      </c>
      <c r="B1353" s="6">
        <v>44600</v>
      </c>
      <c r="C1353" s="7">
        <v>0.375</v>
      </c>
      <c r="D1353" s="6">
        <v>44600</v>
      </c>
      <c r="E1353" s="7">
        <v>0.39583333333333331</v>
      </c>
      <c r="F1353" s="5" t="s">
        <v>17</v>
      </c>
      <c r="G1353" s="5" t="s">
        <v>2139</v>
      </c>
      <c r="H1353" s="5"/>
    </row>
    <row r="1354" spans="1:8" ht="15">
      <c r="A1354" s="5" t="s">
        <v>211</v>
      </c>
      <c r="B1354" s="6">
        <v>44600</v>
      </c>
      <c r="C1354" s="7">
        <v>0.72916666666666663</v>
      </c>
      <c r="D1354" s="6">
        <v>44600</v>
      </c>
      <c r="E1354" s="7">
        <v>0.77083333333333337</v>
      </c>
      <c r="F1354" s="5" t="s">
        <v>17</v>
      </c>
      <c r="G1354" s="5" t="s">
        <v>212</v>
      </c>
      <c r="H1354" s="5"/>
    </row>
    <row r="1355" spans="1:8" ht="15">
      <c r="A1355" s="5" t="s">
        <v>222</v>
      </c>
      <c r="B1355" s="6">
        <v>44600</v>
      </c>
      <c r="C1355" s="7">
        <v>0.33333333333333331</v>
      </c>
      <c r="D1355" s="6">
        <v>44600</v>
      </c>
      <c r="E1355" s="7">
        <v>0.375</v>
      </c>
      <c r="F1355" s="5" t="s">
        <v>17</v>
      </c>
      <c r="G1355" s="5" t="s">
        <v>1807</v>
      </c>
      <c r="H1355" s="5"/>
    </row>
    <row r="1356" spans="1:8" ht="15">
      <c r="A1356" s="5" t="s">
        <v>237</v>
      </c>
      <c r="B1356" s="6">
        <v>44600</v>
      </c>
      <c r="C1356" s="7">
        <v>0.83333333333333337</v>
      </c>
      <c r="D1356" s="6">
        <v>44600</v>
      </c>
      <c r="E1356" s="7">
        <v>0.85416666666666663</v>
      </c>
      <c r="F1356" s="5" t="s">
        <v>17</v>
      </c>
      <c r="G1356" s="5" t="s">
        <v>1811</v>
      </c>
      <c r="H1356" s="5"/>
    </row>
    <row r="1357" spans="1:8" ht="15">
      <c r="A1357" s="5" t="s">
        <v>255</v>
      </c>
      <c r="B1357" s="6">
        <v>44600</v>
      </c>
      <c r="C1357" s="7">
        <v>0.6875</v>
      </c>
      <c r="D1357" s="6">
        <v>44600</v>
      </c>
      <c r="E1357" s="7">
        <v>0.72916666666666663</v>
      </c>
      <c r="F1357" s="5" t="s">
        <v>18</v>
      </c>
      <c r="G1357" s="5" t="s">
        <v>2140</v>
      </c>
      <c r="H1357" s="5" t="s">
        <v>43</v>
      </c>
    </row>
    <row r="1358" spans="1:8" ht="15">
      <c r="A1358" s="5" t="s">
        <v>417</v>
      </c>
      <c r="B1358" s="6">
        <v>44600</v>
      </c>
      <c r="C1358" s="7">
        <v>0.58333333333333337</v>
      </c>
      <c r="D1358" s="6">
        <v>44600</v>
      </c>
      <c r="E1358" s="7">
        <v>0.6875</v>
      </c>
      <c r="F1358" s="5" t="s">
        <v>18</v>
      </c>
      <c r="G1358" s="5" t="s">
        <v>418</v>
      </c>
      <c r="H1358" s="5" t="s">
        <v>43</v>
      </c>
    </row>
    <row r="1359" spans="1:8" ht="15">
      <c r="A1359" s="5" t="s">
        <v>1141</v>
      </c>
      <c r="B1359" s="6">
        <v>44600</v>
      </c>
      <c r="C1359" s="7">
        <v>0.5</v>
      </c>
      <c r="D1359" s="6">
        <v>44600</v>
      </c>
      <c r="E1359" s="7">
        <v>0.57291666666666663</v>
      </c>
      <c r="F1359" s="5" t="s">
        <v>17</v>
      </c>
      <c r="G1359" s="5" t="s">
        <v>1788</v>
      </c>
      <c r="H1359" s="5"/>
    </row>
    <row r="1360" spans="1:8" ht="15">
      <c r="A1360" s="5" t="s">
        <v>1695</v>
      </c>
      <c r="B1360" s="6">
        <v>44600</v>
      </c>
      <c r="C1360" s="7">
        <v>0.66666666666666663</v>
      </c>
      <c r="D1360" s="6">
        <v>44600</v>
      </c>
      <c r="E1360" s="7">
        <v>0.70833333333333337</v>
      </c>
      <c r="F1360" s="5"/>
      <c r="G1360" s="5"/>
      <c r="H1360" s="5"/>
    </row>
    <row r="1361" spans="1:8" ht="15">
      <c r="A1361" s="5" t="s">
        <v>1865</v>
      </c>
      <c r="B1361" s="6">
        <v>44601</v>
      </c>
      <c r="C1361" s="7">
        <v>0.33333333333333331</v>
      </c>
      <c r="D1361" s="6">
        <v>44601</v>
      </c>
      <c r="E1361" s="7">
        <v>0.375</v>
      </c>
      <c r="F1361" s="5" t="s">
        <v>1716</v>
      </c>
      <c r="G1361" s="5" t="s">
        <v>1864</v>
      </c>
      <c r="H1361" s="5" t="s">
        <v>14</v>
      </c>
    </row>
    <row r="1362" spans="1:8" ht="15">
      <c r="A1362" s="5" t="s">
        <v>146</v>
      </c>
      <c r="B1362" s="6">
        <v>44601</v>
      </c>
      <c r="C1362" s="7">
        <v>0.75</v>
      </c>
      <c r="D1362" s="6">
        <v>44601</v>
      </c>
      <c r="E1362" s="7">
        <v>0.77083333333333337</v>
      </c>
      <c r="F1362" s="5" t="s">
        <v>17</v>
      </c>
      <c r="G1362" s="5" t="s">
        <v>2141</v>
      </c>
      <c r="H1362" s="5"/>
    </row>
    <row r="1363" spans="1:8" ht="15">
      <c r="A1363" s="5" t="s">
        <v>160</v>
      </c>
      <c r="B1363" s="6">
        <v>44601</v>
      </c>
      <c r="C1363" s="7">
        <v>0.375</v>
      </c>
      <c r="D1363" s="6">
        <v>44601</v>
      </c>
      <c r="E1363" s="7">
        <v>0.41666666666666669</v>
      </c>
      <c r="F1363" s="5" t="s">
        <v>17</v>
      </c>
      <c r="G1363" s="5" t="s">
        <v>2142</v>
      </c>
      <c r="H1363" s="5"/>
    </row>
    <row r="1364" spans="1:8" ht="15">
      <c r="A1364" s="5" t="s">
        <v>172</v>
      </c>
      <c r="B1364" s="6">
        <v>44601</v>
      </c>
      <c r="C1364" s="7">
        <v>0.79166666666666663</v>
      </c>
      <c r="D1364" s="6">
        <v>44601</v>
      </c>
      <c r="E1364" s="7">
        <v>0.8125</v>
      </c>
      <c r="F1364" s="5" t="s">
        <v>173</v>
      </c>
      <c r="G1364" s="5" t="s">
        <v>174</v>
      </c>
      <c r="H1364" s="5" t="s">
        <v>175</v>
      </c>
    </row>
    <row r="1365" spans="1:8" ht="15">
      <c r="A1365" s="5" t="s">
        <v>183</v>
      </c>
      <c r="B1365" s="6">
        <v>44601</v>
      </c>
      <c r="C1365" s="7">
        <v>0.45833333333333331</v>
      </c>
      <c r="D1365" s="6">
        <v>44601</v>
      </c>
      <c r="E1365" s="7">
        <v>0.47916666666666669</v>
      </c>
      <c r="F1365" s="5" t="s">
        <v>17</v>
      </c>
      <c r="G1365" s="5" t="s">
        <v>2143</v>
      </c>
      <c r="H1365" s="5"/>
    </row>
    <row r="1366" spans="1:8" ht="15">
      <c r="A1366" s="5" t="s">
        <v>187</v>
      </c>
      <c r="B1366" s="6">
        <v>44601</v>
      </c>
      <c r="C1366" s="7">
        <v>0.58333333333333337</v>
      </c>
      <c r="D1366" s="6">
        <v>44601</v>
      </c>
      <c r="E1366" s="7">
        <v>0.66666666666666663</v>
      </c>
      <c r="F1366" s="5" t="s">
        <v>17</v>
      </c>
      <c r="G1366" s="5" t="s">
        <v>188</v>
      </c>
      <c r="H1366" s="5"/>
    </row>
    <row r="1367" spans="1:8" ht="15">
      <c r="A1367" s="5" t="s">
        <v>192</v>
      </c>
      <c r="B1367" s="6">
        <v>44601</v>
      </c>
      <c r="C1367" s="7">
        <v>0.66666666666666663</v>
      </c>
      <c r="D1367" s="6">
        <v>44601</v>
      </c>
      <c r="E1367" s="7">
        <v>0.70833333333333337</v>
      </c>
      <c r="F1367" s="5" t="s">
        <v>18</v>
      </c>
      <c r="G1367" s="5"/>
      <c r="H1367" s="5" t="s">
        <v>43</v>
      </c>
    </row>
    <row r="1368" spans="1:8" ht="15">
      <c r="A1368" s="5" t="s">
        <v>203</v>
      </c>
      <c r="B1368" s="6">
        <v>44601</v>
      </c>
      <c r="C1368" s="7">
        <v>0.83333333333333337</v>
      </c>
      <c r="D1368" s="6">
        <v>44601</v>
      </c>
      <c r="E1368" s="7">
        <v>0.875</v>
      </c>
      <c r="F1368" s="5" t="s">
        <v>17</v>
      </c>
      <c r="G1368" s="5" t="s">
        <v>2144</v>
      </c>
      <c r="H1368" s="5"/>
    </row>
    <row r="1369" spans="1:8" ht="15">
      <c r="A1369" s="5" t="s">
        <v>218</v>
      </c>
      <c r="B1369" s="6">
        <v>44601</v>
      </c>
      <c r="C1369" s="7">
        <v>0.5</v>
      </c>
      <c r="D1369" s="6">
        <v>44601</v>
      </c>
      <c r="E1369" s="7">
        <v>0.52083333333333337</v>
      </c>
      <c r="F1369" s="5"/>
      <c r="G1369" s="5"/>
      <c r="H1369" s="5"/>
    </row>
    <row r="1370" spans="1:8" ht="15">
      <c r="A1370" s="5" t="s">
        <v>232</v>
      </c>
      <c r="B1370" s="6">
        <v>44601</v>
      </c>
      <c r="C1370" s="7">
        <v>0.5</v>
      </c>
      <c r="D1370" s="6">
        <v>44601</v>
      </c>
      <c r="E1370" s="7">
        <v>0.58333333333333337</v>
      </c>
      <c r="F1370" s="5" t="s">
        <v>233</v>
      </c>
      <c r="G1370" s="5" t="s">
        <v>234</v>
      </c>
      <c r="H1370" s="5" t="s">
        <v>235</v>
      </c>
    </row>
    <row r="1371" spans="1:8" ht="15">
      <c r="A1371" s="5" t="s">
        <v>446</v>
      </c>
      <c r="B1371" s="6">
        <v>44601</v>
      </c>
      <c r="C1371" s="7">
        <v>0.70833333333333337</v>
      </c>
      <c r="D1371" s="6">
        <v>44601</v>
      </c>
      <c r="E1371" s="7">
        <v>0.75</v>
      </c>
      <c r="F1371" s="5" t="s">
        <v>17</v>
      </c>
      <c r="G1371" s="5" t="s">
        <v>447</v>
      </c>
      <c r="H1371" s="5"/>
    </row>
    <row r="1372" spans="1:8" ht="15">
      <c r="A1372" s="5" t="s">
        <v>1831</v>
      </c>
      <c r="B1372" s="6">
        <v>44601</v>
      </c>
      <c r="C1372" s="7">
        <v>0.75</v>
      </c>
      <c r="D1372" s="6">
        <v>44601</v>
      </c>
      <c r="E1372" s="7">
        <v>0.79166666666666663</v>
      </c>
      <c r="F1372" s="5" t="s">
        <v>1716</v>
      </c>
      <c r="G1372" s="5" t="s">
        <v>1790</v>
      </c>
      <c r="H1372" s="5" t="s">
        <v>449</v>
      </c>
    </row>
    <row r="1373" spans="1:8" ht="15">
      <c r="A1373" s="5" t="s">
        <v>598</v>
      </c>
      <c r="B1373" s="6">
        <v>44601</v>
      </c>
      <c r="C1373" s="7">
        <v>0.33333333333333331</v>
      </c>
      <c r="D1373" s="6">
        <v>44601</v>
      </c>
      <c r="E1373" s="7">
        <v>0.375</v>
      </c>
      <c r="F1373" s="5" t="s">
        <v>9</v>
      </c>
      <c r="G1373" s="5" t="s">
        <v>1737</v>
      </c>
      <c r="H1373" s="5" t="s">
        <v>14</v>
      </c>
    </row>
    <row r="1374" spans="1:8" ht="15">
      <c r="A1374" s="5" t="s">
        <v>8</v>
      </c>
      <c r="B1374" s="6">
        <v>44602</v>
      </c>
      <c r="C1374" s="7">
        <v>0.41666666666666669</v>
      </c>
      <c r="D1374" s="6">
        <v>44602</v>
      </c>
      <c r="E1374" s="7">
        <v>0.44791666666666669</v>
      </c>
      <c r="F1374" s="5" t="s">
        <v>9</v>
      </c>
      <c r="G1374" s="8" t="s">
        <v>1723</v>
      </c>
      <c r="H1374" s="5" t="s">
        <v>10</v>
      </c>
    </row>
    <row r="1375" spans="1:8" ht="15">
      <c r="A1375" s="5" t="s">
        <v>136</v>
      </c>
      <c r="B1375" s="6">
        <v>44602</v>
      </c>
      <c r="C1375" s="7">
        <v>0.60416666666666663</v>
      </c>
      <c r="D1375" s="6">
        <v>44602</v>
      </c>
      <c r="E1375" s="7">
        <v>0.64583333333333337</v>
      </c>
      <c r="F1375" s="5"/>
      <c r="G1375" s="5"/>
      <c r="H1375" s="5"/>
    </row>
    <row r="1376" spans="1:8" ht="15">
      <c r="A1376" s="5" t="s">
        <v>138</v>
      </c>
      <c r="B1376" s="6">
        <v>44602</v>
      </c>
      <c r="C1376" s="7">
        <v>0.70833333333333337</v>
      </c>
      <c r="D1376" s="6">
        <v>44602</v>
      </c>
      <c r="E1376" s="7">
        <v>0.72916666666666663</v>
      </c>
      <c r="F1376" s="5" t="s">
        <v>9</v>
      </c>
      <c r="G1376" s="5" t="s">
        <v>139</v>
      </c>
      <c r="H1376" s="5" t="s">
        <v>14</v>
      </c>
    </row>
    <row r="1377" spans="1:8" ht="15">
      <c r="A1377" s="5" t="s">
        <v>140</v>
      </c>
      <c r="B1377" s="6">
        <v>44602</v>
      </c>
      <c r="C1377" s="7">
        <v>0.41666666666666669</v>
      </c>
      <c r="D1377" s="6">
        <v>44602</v>
      </c>
      <c r="E1377" s="7">
        <v>0.54166666666666663</v>
      </c>
      <c r="F1377" s="5" t="s">
        <v>141</v>
      </c>
      <c r="G1377" s="5" t="s">
        <v>1785</v>
      </c>
      <c r="H1377" s="5" t="s">
        <v>142</v>
      </c>
    </row>
    <row r="1378" spans="1:8" ht="15">
      <c r="A1378" s="5" t="s">
        <v>155</v>
      </c>
      <c r="B1378" s="6">
        <v>44602</v>
      </c>
      <c r="C1378" s="7">
        <v>0.77083333333333337</v>
      </c>
      <c r="D1378" s="6">
        <v>44602</v>
      </c>
      <c r="E1378" s="7">
        <v>0.8125</v>
      </c>
      <c r="F1378" s="5" t="s">
        <v>18</v>
      </c>
      <c r="G1378" s="5" t="s">
        <v>2145</v>
      </c>
      <c r="H1378" s="5" t="s">
        <v>43</v>
      </c>
    </row>
    <row r="1379" spans="1:8" ht="15">
      <c r="A1379" s="5" t="s">
        <v>223</v>
      </c>
      <c r="B1379" s="6">
        <v>44602</v>
      </c>
      <c r="C1379" s="7">
        <v>0.79166666666666663</v>
      </c>
      <c r="D1379" s="6">
        <v>44602</v>
      </c>
      <c r="E1379" s="7">
        <v>0.97916666666666663</v>
      </c>
      <c r="F1379" s="5"/>
      <c r="G1379" s="5"/>
      <c r="H1379" s="5"/>
    </row>
    <row r="1380" spans="1:8" ht="15">
      <c r="A1380" s="5" t="s">
        <v>229</v>
      </c>
      <c r="B1380" s="6">
        <v>44602</v>
      </c>
      <c r="C1380" s="7">
        <v>0.54166666666666663</v>
      </c>
      <c r="D1380" s="6">
        <v>44602</v>
      </c>
      <c r="E1380" s="7">
        <v>0.59375</v>
      </c>
      <c r="F1380" s="5"/>
      <c r="G1380" s="5"/>
      <c r="H1380" s="5" t="s">
        <v>230</v>
      </c>
    </row>
    <row r="1381" spans="1:8" ht="15">
      <c r="A1381" s="5" t="s">
        <v>67</v>
      </c>
      <c r="B1381" s="6">
        <v>44602</v>
      </c>
      <c r="C1381" s="7">
        <v>0.375</v>
      </c>
      <c r="D1381" s="6">
        <v>44602</v>
      </c>
      <c r="E1381" s="7">
        <v>0.41666666666666669</v>
      </c>
      <c r="F1381" s="5" t="s">
        <v>17</v>
      </c>
      <c r="G1381" s="5" t="s">
        <v>1811</v>
      </c>
      <c r="H1381" s="5"/>
    </row>
    <row r="1382" spans="1:8" ht="15">
      <c r="A1382" s="5" t="s">
        <v>260</v>
      </c>
      <c r="B1382" s="6">
        <v>44602</v>
      </c>
      <c r="C1382" s="7">
        <v>0.64583333333333337</v>
      </c>
      <c r="D1382" s="6">
        <v>44602</v>
      </c>
      <c r="E1382" s="7">
        <v>0.66666666666666663</v>
      </c>
      <c r="F1382" s="5" t="s">
        <v>261</v>
      </c>
      <c r="G1382" s="5" t="s">
        <v>262</v>
      </c>
      <c r="H1382" s="5" t="s">
        <v>85</v>
      </c>
    </row>
    <row r="1383" spans="1:8" ht="15">
      <c r="A1383" s="5" t="s">
        <v>351</v>
      </c>
      <c r="B1383" s="6">
        <v>44602</v>
      </c>
      <c r="C1383" s="7">
        <v>0.72916666666666663</v>
      </c>
      <c r="D1383" s="6">
        <v>44602</v>
      </c>
      <c r="E1383" s="7">
        <v>0.77083333333333337</v>
      </c>
      <c r="F1383" s="5" t="s">
        <v>17</v>
      </c>
      <c r="G1383" s="5" t="s">
        <v>2146</v>
      </c>
      <c r="H1383" s="5"/>
    </row>
    <row r="1384" spans="1:8" ht="15">
      <c r="A1384" s="5" t="s">
        <v>1691</v>
      </c>
      <c r="B1384" s="6">
        <v>44602</v>
      </c>
      <c r="C1384" s="7">
        <v>0.54166666666666663</v>
      </c>
      <c r="D1384" s="6">
        <v>44602</v>
      </c>
      <c r="E1384" s="7">
        <v>0.58333333333333337</v>
      </c>
      <c r="F1384" s="5" t="s">
        <v>17</v>
      </c>
      <c r="G1384" s="5" t="s">
        <v>1716</v>
      </c>
      <c r="H1384" s="5"/>
    </row>
    <row r="1385" spans="1:8" ht="15">
      <c r="A1385" s="5" t="s">
        <v>132</v>
      </c>
      <c r="B1385" s="6">
        <v>44603</v>
      </c>
      <c r="C1385" s="7">
        <v>0.47916666666666669</v>
      </c>
      <c r="D1385" s="6">
        <v>44603</v>
      </c>
      <c r="E1385" s="7">
        <v>0.5</v>
      </c>
      <c r="F1385" s="5"/>
      <c r="G1385" s="5"/>
      <c r="H1385" s="5"/>
    </row>
    <row r="1386" spans="1:8" ht="15">
      <c r="A1386" s="5" t="s">
        <v>144</v>
      </c>
      <c r="B1386" s="6">
        <v>44603</v>
      </c>
      <c r="C1386" s="7">
        <v>0.33333333333333331</v>
      </c>
      <c r="D1386" s="6">
        <v>44603</v>
      </c>
      <c r="E1386" s="7">
        <v>0.35416666666666669</v>
      </c>
      <c r="F1386" s="5" t="s">
        <v>17</v>
      </c>
      <c r="G1386" s="5" t="s">
        <v>1716</v>
      </c>
      <c r="H1386" s="5"/>
    </row>
    <row r="1387" spans="1:8" ht="15">
      <c r="A1387" s="5" t="s">
        <v>145</v>
      </c>
      <c r="B1387" s="6">
        <v>44603</v>
      </c>
      <c r="C1387" s="7">
        <v>0.41666666666666669</v>
      </c>
      <c r="D1387" s="6">
        <v>44603</v>
      </c>
      <c r="E1387" s="7">
        <v>0.45833333333333331</v>
      </c>
      <c r="F1387" s="5" t="s">
        <v>17</v>
      </c>
      <c r="G1387" s="5" t="s">
        <v>1716</v>
      </c>
      <c r="H1387" s="5"/>
    </row>
    <row r="1388" spans="1:8" ht="15">
      <c r="A1388" s="5" t="s">
        <v>42</v>
      </c>
      <c r="B1388" s="6">
        <v>44603</v>
      </c>
      <c r="C1388" s="7">
        <v>0.58333333333333337</v>
      </c>
      <c r="D1388" s="6">
        <v>44603</v>
      </c>
      <c r="E1388" s="7">
        <v>0.625</v>
      </c>
      <c r="F1388" s="5" t="s">
        <v>18</v>
      </c>
      <c r="G1388" s="5" t="s">
        <v>2037</v>
      </c>
      <c r="H1388" s="5"/>
    </row>
    <row r="1389" spans="1:8" ht="15">
      <c r="A1389" s="5" t="s">
        <v>33</v>
      </c>
      <c r="B1389" s="6">
        <v>44603</v>
      </c>
      <c r="C1389" s="7">
        <v>0.58333333333333337</v>
      </c>
      <c r="D1389" s="6">
        <v>44603</v>
      </c>
      <c r="E1389" s="7">
        <v>0.625</v>
      </c>
      <c r="F1389" s="5" t="s">
        <v>34</v>
      </c>
      <c r="G1389" s="5" t="s">
        <v>1716</v>
      </c>
      <c r="H1389" s="5" t="s">
        <v>35</v>
      </c>
    </row>
    <row r="1390" spans="1:8" ht="15">
      <c r="A1390" s="5" t="s">
        <v>129</v>
      </c>
      <c r="B1390" s="6">
        <v>44604</v>
      </c>
      <c r="C1390" s="7">
        <v>0.85416666666666663</v>
      </c>
      <c r="D1390" s="6">
        <v>44604</v>
      </c>
      <c r="E1390" s="7">
        <v>0.91666666666666663</v>
      </c>
      <c r="F1390" s="5" t="s">
        <v>18</v>
      </c>
      <c r="G1390" s="5" t="s">
        <v>130</v>
      </c>
      <c r="H1390" s="5" t="s">
        <v>131</v>
      </c>
    </row>
    <row r="1391" spans="1:8" ht="15">
      <c r="A1391" s="5" t="s">
        <v>134</v>
      </c>
      <c r="B1391" s="6">
        <v>44604</v>
      </c>
      <c r="C1391" s="7">
        <v>0.79166666666666663</v>
      </c>
      <c r="D1391" s="6">
        <v>44604</v>
      </c>
      <c r="E1391" s="7">
        <v>0.85416666666666663</v>
      </c>
      <c r="F1391" s="5" t="s">
        <v>18</v>
      </c>
      <c r="G1391" s="5" t="s">
        <v>135</v>
      </c>
      <c r="H1391" s="5" t="s">
        <v>43</v>
      </c>
    </row>
    <row r="1392" spans="1:8" ht="15">
      <c r="A1392" s="5" t="s">
        <v>143</v>
      </c>
      <c r="B1392" s="6">
        <v>44604</v>
      </c>
      <c r="C1392" s="7">
        <v>0.33333333333333331</v>
      </c>
      <c r="D1392" s="6">
        <v>44604</v>
      </c>
      <c r="E1392" s="7">
        <v>0.35416666666666669</v>
      </c>
      <c r="F1392" s="5" t="s">
        <v>17</v>
      </c>
      <c r="G1392" s="5" t="s">
        <v>1716</v>
      </c>
      <c r="H1392" s="5"/>
    </row>
    <row r="1393" spans="1:8" ht="15">
      <c r="A1393" s="5" t="s">
        <v>1831</v>
      </c>
      <c r="B1393" s="6">
        <v>44604</v>
      </c>
      <c r="C1393" s="7">
        <v>0.6875</v>
      </c>
      <c r="D1393" s="6">
        <v>44604</v>
      </c>
      <c r="E1393" s="7">
        <v>0.72916666666666663</v>
      </c>
      <c r="F1393" s="5" t="s">
        <v>1716</v>
      </c>
      <c r="G1393" s="5" t="s">
        <v>1790</v>
      </c>
      <c r="H1393" s="5" t="s">
        <v>449</v>
      </c>
    </row>
    <row r="1394" spans="1:8" ht="15">
      <c r="A1394" s="5" t="s">
        <v>8</v>
      </c>
      <c r="B1394" s="6">
        <v>44605</v>
      </c>
      <c r="C1394" s="7">
        <v>0.41666666666666669</v>
      </c>
      <c r="D1394" s="6">
        <v>44605</v>
      </c>
      <c r="E1394" s="7">
        <v>0.44791666666666669</v>
      </c>
      <c r="F1394" s="5" t="s">
        <v>9</v>
      </c>
      <c r="G1394" s="8" t="s">
        <v>1723</v>
      </c>
      <c r="H1394" s="5" t="s">
        <v>10</v>
      </c>
    </row>
    <row r="1395" spans="1:8" ht="15">
      <c r="A1395" s="5" t="s">
        <v>137</v>
      </c>
      <c r="B1395" s="6">
        <v>44605</v>
      </c>
      <c r="C1395" s="7">
        <v>0.79166666666666663</v>
      </c>
      <c r="D1395" s="6">
        <v>44605</v>
      </c>
      <c r="E1395" s="7">
        <v>0.83333333333333337</v>
      </c>
      <c r="F1395" s="5" t="s">
        <v>17</v>
      </c>
      <c r="G1395" s="5" t="s">
        <v>1716</v>
      </c>
      <c r="H1395" s="5"/>
    </row>
    <row r="1396" spans="1:8" ht="15">
      <c r="A1396" s="5" t="s">
        <v>161</v>
      </c>
      <c r="B1396" s="6">
        <v>44605</v>
      </c>
      <c r="C1396" s="7">
        <v>0.29166666666666669</v>
      </c>
      <c r="D1396" s="6">
        <v>44605</v>
      </c>
      <c r="E1396" s="7">
        <v>0.79166666666666663</v>
      </c>
      <c r="F1396" s="5"/>
      <c r="G1396" s="5"/>
      <c r="H1396" s="5"/>
    </row>
    <row r="1397" spans="1:8" ht="15">
      <c r="A1397" s="5" t="s">
        <v>257</v>
      </c>
      <c r="B1397" s="6">
        <v>44605</v>
      </c>
      <c r="C1397" s="7">
        <v>0.66666666666666663</v>
      </c>
      <c r="D1397" s="6">
        <v>44605</v>
      </c>
      <c r="E1397" s="7">
        <v>0.77083333333333337</v>
      </c>
      <c r="F1397" s="5" t="s">
        <v>18</v>
      </c>
      <c r="G1397" s="5" t="s">
        <v>2147</v>
      </c>
      <c r="H1397" s="5" t="s">
        <v>43</v>
      </c>
    </row>
    <row r="1398" spans="1:8" ht="15">
      <c r="A1398" s="5" t="s">
        <v>736</v>
      </c>
      <c r="B1398" s="6">
        <v>44605</v>
      </c>
      <c r="C1398" s="7">
        <v>0.35416666666666669</v>
      </c>
      <c r="D1398" s="6">
        <v>44605</v>
      </c>
      <c r="E1398" s="7">
        <v>0.38541666666666669</v>
      </c>
      <c r="F1398" s="5" t="s">
        <v>18</v>
      </c>
      <c r="G1398" s="5" t="s">
        <v>2148</v>
      </c>
      <c r="H1398" s="5" t="s">
        <v>43</v>
      </c>
    </row>
    <row r="1399" spans="1:8" ht="15">
      <c r="A1399" s="5" t="s">
        <v>1101</v>
      </c>
      <c r="B1399" s="6">
        <v>44605</v>
      </c>
      <c r="C1399" s="7">
        <v>0.5</v>
      </c>
      <c r="D1399" s="6">
        <v>44605</v>
      </c>
      <c r="E1399" s="7">
        <v>0.52083333333333337</v>
      </c>
      <c r="F1399" s="5" t="s">
        <v>17</v>
      </c>
      <c r="G1399" s="5" t="s">
        <v>1811</v>
      </c>
      <c r="H1399" s="5"/>
    </row>
    <row r="1400" spans="1:8" ht="15">
      <c r="A1400" s="5" t="s">
        <v>1656</v>
      </c>
      <c r="B1400" s="6">
        <v>44605</v>
      </c>
      <c r="C1400" s="7">
        <v>0.52083333333333337</v>
      </c>
      <c r="D1400" s="6">
        <v>44605</v>
      </c>
      <c r="E1400" s="7">
        <v>0.58333333333333337</v>
      </c>
      <c r="F1400" s="5" t="s">
        <v>18</v>
      </c>
      <c r="G1400" s="5" t="s">
        <v>1657</v>
      </c>
      <c r="H1400" s="5" t="s">
        <v>1658</v>
      </c>
    </row>
    <row r="1401" spans="1:8" ht="15">
      <c r="A1401" s="5" t="s">
        <v>11</v>
      </c>
      <c r="B1401" s="6">
        <v>44606</v>
      </c>
      <c r="C1401" s="7">
        <v>0.625</v>
      </c>
      <c r="D1401" s="6">
        <v>44606</v>
      </c>
      <c r="E1401" s="7">
        <v>0.6875</v>
      </c>
      <c r="F1401" s="5" t="s">
        <v>12</v>
      </c>
      <c r="G1401" s="5" t="s">
        <v>1749</v>
      </c>
      <c r="H1401" s="5" t="s">
        <v>1716</v>
      </c>
    </row>
    <row r="1402" spans="1:8" ht="15">
      <c r="A1402" s="5" t="s">
        <v>122</v>
      </c>
      <c r="B1402" s="6">
        <v>44606</v>
      </c>
      <c r="C1402" s="7">
        <v>0.5</v>
      </c>
      <c r="D1402" s="6">
        <v>44606</v>
      </c>
      <c r="E1402" s="7">
        <v>0.54166666666666663</v>
      </c>
      <c r="F1402" s="5" t="s">
        <v>18</v>
      </c>
      <c r="G1402" s="5" t="s">
        <v>123</v>
      </c>
      <c r="H1402" s="5" t="s">
        <v>124</v>
      </c>
    </row>
    <row r="1403" spans="1:8" ht="15">
      <c r="A1403" s="5" t="s">
        <v>128</v>
      </c>
      <c r="B1403" s="6">
        <v>44606</v>
      </c>
      <c r="C1403" s="7">
        <v>0</v>
      </c>
      <c r="D1403" s="6">
        <v>44607</v>
      </c>
      <c r="E1403" s="7">
        <v>0</v>
      </c>
      <c r="F1403" s="5" t="s">
        <v>17</v>
      </c>
      <c r="G1403" s="5" t="s">
        <v>1716</v>
      </c>
      <c r="H1403" s="5"/>
    </row>
    <row r="1404" spans="1:8" ht="15">
      <c r="A1404" s="5" t="s">
        <v>252</v>
      </c>
      <c r="B1404" s="6">
        <v>44606</v>
      </c>
      <c r="C1404" s="7">
        <v>0.35416666666666669</v>
      </c>
      <c r="D1404" s="6">
        <v>44606</v>
      </c>
      <c r="E1404" s="7">
        <v>0.77083333333333337</v>
      </c>
      <c r="F1404" s="5"/>
      <c r="G1404" s="5"/>
      <c r="H1404" s="5"/>
    </row>
    <row r="1405" spans="1:8" ht="15">
      <c r="A1405" s="5" t="s">
        <v>575</v>
      </c>
      <c r="B1405" s="6">
        <v>44606</v>
      </c>
      <c r="C1405" s="7">
        <v>0.66666666666666663</v>
      </c>
      <c r="D1405" s="6">
        <v>44606</v>
      </c>
      <c r="E1405" s="7">
        <v>0.77083333333333337</v>
      </c>
      <c r="F1405" s="5" t="s">
        <v>18</v>
      </c>
      <c r="G1405" s="5" t="s">
        <v>576</v>
      </c>
      <c r="H1405" s="5" t="s">
        <v>43</v>
      </c>
    </row>
    <row r="1406" spans="1:8" ht="15">
      <c r="A1406" s="5" t="s">
        <v>1664</v>
      </c>
      <c r="B1406" s="6">
        <v>44606</v>
      </c>
      <c r="C1406" s="7">
        <v>0.65625</v>
      </c>
      <c r="D1406" s="6">
        <v>44606</v>
      </c>
      <c r="E1406" s="7">
        <v>0.67708333333333337</v>
      </c>
      <c r="F1406" s="5" t="s">
        <v>9</v>
      </c>
      <c r="G1406" s="5" t="s">
        <v>1722</v>
      </c>
      <c r="H1406" s="5" t="s">
        <v>10</v>
      </c>
    </row>
    <row r="1407" spans="1:8" ht="15">
      <c r="A1407" s="5" t="s">
        <v>8</v>
      </c>
      <c r="B1407" s="6">
        <v>44607</v>
      </c>
      <c r="C1407" s="7">
        <v>0.41666666666666669</v>
      </c>
      <c r="D1407" s="6">
        <v>44607</v>
      </c>
      <c r="E1407" s="7">
        <v>0.44791666666666669</v>
      </c>
      <c r="F1407" s="5" t="s">
        <v>9</v>
      </c>
      <c r="G1407" s="8" t="s">
        <v>1723</v>
      </c>
      <c r="H1407" s="5" t="s">
        <v>10</v>
      </c>
    </row>
    <row r="1408" spans="1:8" ht="15">
      <c r="A1408" s="5" t="s">
        <v>121</v>
      </c>
      <c r="B1408" s="6">
        <v>44607</v>
      </c>
      <c r="C1408" s="7">
        <v>0</v>
      </c>
      <c r="D1408" s="6">
        <v>44608</v>
      </c>
      <c r="E1408" s="7">
        <v>0</v>
      </c>
      <c r="F1408" s="5" t="s">
        <v>17</v>
      </c>
      <c r="G1408" s="5" t="s">
        <v>1716</v>
      </c>
      <c r="H1408" s="5"/>
    </row>
    <row r="1409" spans="1:8" ht="15">
      <c r="A1409" s="5" t="s">
        <v>133</v>
      </c>
      <c r="B1409" s="6">
        <v>44607</v>
      </c>
      <c r="C1409" s="7">
        <v>0.79166666666666663</v>
      </c>
      <c r="D1409" s="6">
        <v>44607</v>
      </c>
      <c r="E1409" s="7">
        <v>0.875</v>
      </c>
      <c r="F1409" s="5" t="s">
        <v>9</v>
      </c>
      <c r="G1409" s="5" t="s">
        <v>1793</v>
      </c>
      <c r="H1409" s="5" t="s">
        <v>14</v>
      </c>
    </row>
    <row r="1410" spans="1:8" ht="15">
      <c r="A1410" s="5" t="s">
        <v>252</v>
      </c>
      <c r="B1410" s="6">
        <v>44607</v>
      </c>
      <c r="C1410" s="7">
        <v>0.35416666666666669</v>
      </c>
      <c r="D1410" s="6">
        <v>44607</v>
      </c>
      <c r="E1410" s="7">
        <v>0.66666666666666663</v>
      </c>
      <c r="F1410" s="5"/>
      <c r="G1410" s="5"/>
      <c r="H1410" s="5"/>
    </row>
    <row r="1411" spans="1:8" ht="15">
      <c r="A1411" s="5" t="e">
        <f>--מבוטל-----שייחה עם פייזר</f>
        <v>#NAME?</v>
      </c>
      <c r="B1411" s="6">
        <v>44607</v>
      </c>
      <c r="C1411" s="7">
        <v>0.66666666666666663</v>
      </c>
      <c r="D1411" s="6">
        <v>44607</v>
      </c>
      <c r="E1411" s="7">
        <v>0.70833333333333337</v>
      </c>
      <c r="F1411" s="5"/>
      <c r="G1411" s="5"/>
      <c r="H1411" s="5"/>
    </row>
    <row r="1412" spans="1:8" ht="15">
      <c r="A1412" s="5" t="s">
        <v>1701</v>
      </c>
      <c r="B1412" s="6">
        <v>44607</v>
      </c>
      <c r="C1412" s="7">
        <v>0</v>
      </c>
      <c r="D1412" s="6">
        <v>44608</v>
      </c>
      <c r="E1412" s="7">
        <v>0</v>
      </c>
      <c r="F1412" s="5"/>
      <c r="G1412" s="5"/>
      <c r="H1412" s="5" t="s">
        <v>1700</v>
      </c>
    </row>
    <row r="1413" spans="1:8" ht="15">
      <c r="A1413" s="5" t="s">
        <v>1865</v>
      </c>
      <c r="B1413" s="6">
        <v>44608</v>
      </c>
      <c r="C1413" s="7">
        <v>0.33333333333333331</v>
      </c>
      <c r="D1413" s="6">
        <v>44608</v>
      </c>
      <c r="E1413" s="7">
        <v>0.375</v>
      </c>
      <c r="F1413" s="5" t="s">
        <v>1716</v>
      </c>
      <c r="G1413" s="5" t="s">
        <v>1864</v>
      </c>
      <c r="H1413" s="5" t="s">
        <v>14</v>
      </c>
    </row>
    <row r="1414" spans="1:8" ht="15">
      <c r="A1414" s="5" t="s">
        <v>102</v>
      </c>
      <c r="B1414" s="6">
        <v>44608</v>
      </c>
      <c r="C1414" s="7">
        <v>0.77083333333333337</v>
      </c>
      <c r="D1414" s="6">
        <v>44608</v>
      </c>
      <c r="E1414" s="7">
        <v>0.82291666666666663</v>
      </c>
      <c r="F1414" s="5" t="s">
        <v>53</v>
      </c>
      <c r="G1414" s="5" t="s">
        <v>103</v>
      </c>
      <c r="H1414" s="5" t="s">
        <v>104</v>
      </c>
    </row>
    <row r="1415" spans="1:8" ht="15">
      <c r="A1415" s="5" t="s">
        <v>106</v>
      </c>
      <c r="B1415" s="6">
        <v>44608</v>
      </c>
      <c r="C1415" s="7">
        <v>0.35416666666666669</v>
      </c>
      <c r="D1415" s="6">
        <v>44608</v>
      </c>
      <c r="E1415" s="7">
        <v>0.4375</v>
      </c>
      <c r="F1415" s="5" t="s">
        <v>53</v>
      </c>
      <c r="G1415" s="5" t="s">
        <v>2039</v>
      </c>
      <c r="H1415" s="5" t="s">
        <v>85</v>
      </c>
    </row>
    <row r="1416" spans="1:8" ht="15">
      <c r="A1416" s="5" t="s">
        <v>110</v>
      </c>
      <c r="B1416" s="6">
        <v>44608</v>
      </c>
      <c r="C1416" s="7">
        <v>0.32291666666666669</v>
      </c>
      <c r="D1416" s="6">
        <v>44608</v>
      </c>
      <c r="E1416" s="7">
        <v>0.35416666666666669</v>
      </c>
      <c r="F1416" s="5" t="s">
        <v>18</v>
      </c>
      <c r="G1416" s="5" t="s">
        <v>111</v>
      </c>
      <c r="H1416" s="5" t="s">
        <v>43</v>
      </c>
    </row>
    <row r="1417" spans="1:8" ht="15">
      <c r="A1417" s="5" t="s">
        <v>116</v>
      </c>
      <c r="B1417" s="6">
        <v>44608</v>
      </c>
      <c r="C1417" s="7">
        <v>0.85416666666666663</v>
      </c>
      <c r="D1417" s="6">
        <v>44608</v>
      </c>
      <c r="E1417" s="7">
        <v>0.875</v>
      </c>
      <c r="F1417" s="5" t="s">
        <v>18</v>
      </c>
      <c r="G1417" s="5" t="s">
        <v>117</v>
      </c>
      <c r="H1417" s="5" t="s">
        <v>43</v>
      </c>
    </row>
    <row r="1418" spans="1:8" ht="15">
      <c r="A1418" s="5" t="s">
        <v>118</v>
      </c>
      <c r="B1418" s="6">
        <v>44608</v>
      </c>
      <c r="C1418" s="7">
        <v>0</v>
      </c>
      <c r="D1418" s="6">
        <v>44609</v>
      </c>
      <c r="E1418" s="7">
        <v>0</v>
      </c>
      <c r="F1418" s="5" t="s">
        <v>17</v>
      </c>
      <c r="G1418" s="5" t="s">
        <v>1716</v>
      </c>
      <c r="H1418" s="5"/>
    </row>
    <row r="1419" spans="1:8" ht="15">
      <c r="A1419" s="5" t="s">
        <v>161</v>
      </c>
      <c r="B1419" s="6">
        <v>44608</v>
      </c>
      <c r="C1419" s="7">
        <v>0.375</v>
      </c>
      <c r="D1419" s="6">
        <v>44608</v>
      </c>
      <c r="E1419" s="7">
        <v>0.66666666666666663</v>
      </c>
      <c r="F1419" s="5"/>
      <c r="G1419" s="5"/>
      <c r="H1419" s="5"/>
    </row>
    <row r="1420" spans="1:8" ht="15">
      <c r="A1420" s="5" t="s">
        <v>311</v>
      </c>
      <c r="B1420" s="6">
        <v>44608</v>
      </c>
      <c r="C1420" s="7">
        <v>0</v>
      </c>
      <c r="D1420" s="6">
        <v>44609</v>
      </c>
      <c r="E1420" s="7">
        <v>0</v>
      </c>
      <c r="F1420" s="5"/>
      <c r="G1420" s="5"/>
      <c r="H1420" s="5"/>
    </row>
    <row r="1421" spans="1:8" ht="15">
      <c r="A1421" s="5" t="s">
        <v>1831</v>
      </c>
      <c r="B1421" s="6">
        <v>44608</v>
      </c>
      <c r="C1421" s="7">
        <v>0.75</v>
      </c>
      <c r="D1421" s="6">
        <v>44608</v>
      </c>
      <c r="E1421" s="7">
        <v>0.79166666666666663</v>
      </c>
      <c r="F1421" s="5" t="s">
        <v>1716</v>
      </c>
      <c r="G1421" s="5" t="s">
        <v>1790</v>
      </c>
      <c r="H1421" s="5" t="s">
        <v>449</v>
      </c>
    </row>
    <row r="1422" spans="1:8" ht="15">
      <c r="A1422" s="5" t="s">
        <v>598</v>
      </c>
      <c r="B1422" s="6">
        <v>44608</v>
      </c>
      <c r="C1422" s="7">
        <v>0.33333333333333331</v>
      </c>
      <c r="D1422" s="6">
        <v>44608</v>
      </c>
      <c r="E1422" s="7">
        <v>0.375</v>
      </c>
      <c r="F1422" s="5" t="s">
        <v>9</v>
      </c>
      <c r="G1422" s="5" t="s">
        <v>1737</v>
      </c>
      <c r="H1422" s="5" t="s">
        <v>14</v>
      </c>
    </row>
    <row r="1423" spans="1:8" ht="15">
      <c r="A1423" s="5" t="s">
        <v>1446</v>
      </c>
      <c r="B1423" s="6">
        <v>44608</v>
      </c>
      <c r="C1423" s="7">
        <v>0.66666666666666663</v>
      </c>
      <c r="D1423" s="6">
        <v>44608</v>
      </c>
      <c r="E1423" s="7">
        <v>0.72916666666666663</v>
      </c>
      <c r="F1423" s="5" t="s">
        <v>1043</v>
      </c>
      <c r="G1423" s="5" t="s">
        <v>2030</v>
      </c>
      <c r="H1423" s="5" t="s">
        <v>1045</v>
      </c>
    </row>
    <row r="1424" spans="1:8" ht="15">
      <c r="A1424" s="5" t="s">
        <v>8</v>
      </c>
      <c r="B1424" s="6">
        <v>44609</v>
      </c>
      <c r="C1424" s="7">
        <v>0.41666666666666669</v>
      </c>
      <c r="D1424" s="6">
        <v>44609</v>
      </c>
      <c r="E1424" s="7">
        <v>0.44791666666666669</v>
      </c>
      <c r="F1424" s="5" t="s">
        <v>9</v>
      </c>
      <c r="G1424" s="8" t="s">
        <v>1723</v>
      </c>
      <c r="H1424" s="5" t="s">
        <v>10</v>
      </c>
    </row>
    <row r="1425" spans="1:8" ht="15">
      <c r="A1425" s="5" t="s">
        <v>90</v>
      </c>
      <c r="B1425" s="6">
        <v>44609</v>
      </c>
      <c r="C1425" s="7">
        <v>0.875</v>
      </c>
      <c r="D1425" s="6">
        <v>44609</v>
      </c>
      <c r="E1425" s="7">
        <v>0.91666666666666663</v>
      </c>
      <c r="F1425" s="5" t="s">
        <v>53</v>
      </c>
      <c r="G1425" s="5" t="s">
        <v>91</v>
      </c>
      <c r="H1425" s="5" t="s">
        <v>92</v>
      </c>
    </row>
    <row r="1426" spans="1:8" ht="15">
      <c r="A1426" s="5" t="s">
        <v>98</v>
      </c>
      <c r="B1426" s="6">
        <v>44609</v>
      </c>
      <c r="C1426" s="7">
        <v>0.41666666666666669</v>
      </c>
      <c r="D1426" s="6">
        <v>44609</v>
      </c>
      <c r="E1426" s="7">
        <v>0.45833333333333331</v>
      </c>
      <c r="F1426" s="5" t="s">
        <v>18</v>
      </c>
      <c r="G1426" s="5" t="s">
        <v>99</v>
      </c>
      <c r="H1426" s="5" t="s">
        <v>43</v>
      </c>
    </row>
    <row r="1427" spans="1:8" ht="15">
      <c r="A1427" s="5" t="s">
        <v>100</v>
      </c>
      <c r="B1427" s="6">
        <v>44609</v>
      </c>
      <c r="C1427" s="7">
        <v>0.33333333333333331</v>
      </c>
      <c r="D1427" s="6">
        <v>44609</v>
      </c>
      <c r="E1427" s="7">
        <v>0.35416666666666669</v>
      </c>
      <c r="F1427" s="5" t="s">
        <v>18</v>
      </c>
      <c r="G1427" s="5" t="s">
        <v>101</v>
      </c>
      <c r="H1427" s="5" t="s">
        <v>43</v>
      </c>
    </row>
    <row r="1428" spans="1:8" ht="15">
      <c r="A1428" s="5" t="s">
        <v>109</v>
      </c>
      <c r="B1428" s="6">
        <v>44609</v>
      </c>
      <c r="C1428" s="7">
        <v>0</v>
      </c>
      <c r="D1428" s="6">
        <v>44610</v>
      </c>
      <c r="E1428" s="7">
        <v>0</v>
      </c>
      <c r="F1428" s="5" t="s">
        <v>17</v>
      </c>
      <c r="G1428" s="5" t="s">
        <v>1716</v>
      </c>
      <c r="H1428" s="5"/>
    </row>
    <row r="1429" spans="1:8" ht="15">
      <c r="A1429" s="5" t="s">
        <v>125</v>
      </c>
      <c r="B1429" s="6">
        <v>44609</v>
      </c>
      <c r="C1429" s="7">
        <v>0.79166666666666663</v>
      </c>
      <c r="D1429" s="6">
        <v>44609</v>
      </c>
      <c r="E1429" s="7">
        <v>0.83333333333333337</v>
      </c>
      <c r="F1429" s="5" t="s">
        <v>18</v>
      </c>
      <c r="G1429" s="5" t="s">
        <v>126</v>
      </c>
      <c r="H1429" s="5" t="s">
        <v>43</v>
      </c>
    </row>
    <row r="1430" spans="1:8" ht="15">
      <c r="A1430" s="5" t="s">
        <v>161</v>
      </c>
      <c r="B1430" s="6">
        <v>44609</v>
      </c>
      <c r="C1430" s="7">
        <v>0.375</v>
      </c>
      <c r="D1430" s="6">
        <v>44609</v>
      </c>
      <c r="E1430" s="7">
        <v>0.72916666666666663</v>
      </c>
      <c r="F1430" s="5"/>
      <c r="G1430" s="5"/>
      <c r="H1430" s="5"/>
    </row>
    <row r="1431" spans="1:8" ht="15">
      <c r="A1431" s="5" t="s">
        <v>1691</v>
      </c>
      <c r="B1431" s="6">
        <v>44609</v>
      </c>
      <c r="C1431" s="7">
        <v>0.54166666666666663</v>
      </c>
      <c r="D1431" s="6">
        <v>44609</v>
      </c>
      <c r="E1431" s="7">
        <v>0.58333333333333337</v>
      </c>
      <c r="F1431" s="5" t="s">
        <v>17</v>
      </c>
      <c r="G1431" s="5" t="s">
        <v>1716</v>
      </c>
      <c r="H1431" s="5"/>
    </row>
    <row r="1432" spans="1:8" ht="15">
      <c r="A1432" s="5" t="s">
        <v>108</v>
      </c>
      <c r="B1432" s="6">
        <v>44610</v>
      </c>
      <c r="C1432" s="7">
        <v>0.33333333333333331</v>
      </c>
      <c r="D1432" s="6">
        <v>44610</v>
      </c>
      <c r="E1432" s="7">
        <v>0.35416666666666669</v>
      </c>
      <c r="F1432" s="5" t="s">
        <v>17</v>
      </c>
      <c r="G1432" s="5" t="s">
        <v>1716</v>
      </c>
      <c r="H1432" s="5"/>
    </row>
    <row r="1433" spans="1:8" ht="15">
      <c r="A1433" s="5" t="s">
        <v>161</v>
      </c>
      <c r="B1433" s="6">
        <v>44610</v>
      </c>
      <c r="C1433" s="7">
        <v>0.35416666666666669</v>
      </c>
      <c r="D1433" s="6">
        <v>44610</v>
      </c>
      <c r="E1433" s="7">
        <v>0.79166666666666663</v>
      </c>
      <c r="F1433" s="5"/>
      <c r="G1433" s="5"/>
      <c r="H1433" s="5"/>
    </row>
    <row r="1434" spans="1:8" ht="15">
      <c r="A1434" s="5" t="s">
        <v>107</v>
      </c>
      <c r="B1434" s="6">
        <v>44611</v>
      </c>
      <c r="C1434" s="7">
        <v>0.27083333333333331</v>
      </c>
      <c r="D1434" s="6">
        <v>44611</v>
      </c>
      <c r="E1434" s="7">
        <v>0.29166666666666669</v>
      </c>
      <c r="F1434" s="5" t="s">
        <v>17</v>
      </c>
      <c r="G1434" s="5" t="s">
        <v>1716</v>
      </c>
      <c r="H1434" s="5"/>
    </row>
    <row r="1435" spans="1:8" ht="15">
      <c r="A1435" s="5" t="s">
        <v>161</v>
      </c>
      <c r="B1435" s="6">
        <v>44611</v>
      </c>
      <c r="C1435" s="7">
        <v>0.3125</v>
      </c>
      <c r="D1435" s="6">
        <v>44611</v>
      </c>
      <c r="E1435" s="7">
        <v>0.64583333333333337</v>
      </c>
      <c r="F1435" s="5"/>
      <c r="G1435" s="5"/>
      <c r="H1435" s="5"/>
    </row>
    <row r="1436" spans="1:8" ht="15">
      <c r="A1436" s="5" t="s">
        <v>8</v>
      </c>
      <c r="B1436" s="6">
        <v>44612</v>
      </c>
      <c r="C1436" s="7">
        <v>0.41666666666666669</v>
      </c>
      <c r="D1436" s="6">
        <v>44612</v>
      </c>
      <c r="E1436" s="7">
        <v>0.44791666666666669</v>
      </c>
      <c r="F1436" s="5" t="s">
        <v>9</v>
      </c>
      <c r="G1436" s="8" t="s">
        <v>1723</v>
      </c>
      <c r="H1436" s="5" t="s">
        <v>10</v>
      </c>
    </row>
    <row r="1437" spans="1:8" ht="15">
      <c r="A1437" s="5" t="s">
        <v>79</v>
      </c>
      <c r="B1437" s="6">
        <v>44612</v>
      </c>
      <c r="C1437" s="7">
        <v>0.79166666666666663</v>
      </c>
      <c r="D1437" s="6">
        <v>44612</v>
      </c>
      <c r="E1437" s="7">
        <v>0.83333333333333337</v>
      </c>
      <c r="F1437" s="5" t="s">
        <v>17</v>
      </c>
      <c r="G1437" s="5" t="s">
        <v>2029</v>
      </c>
      <c r="H1437" s="5"/>
    </row>
    <row r="1438" spans="1:8" ht="15">
      <c r="A1438" s="5" t="s">
        <v>81</v>
      </c>
      <c r="B1438" s="6">
        <v>44612</v>
      </c>
      <c r="C1438" s="7">
        <v>0.39583333333333331</v>
      </c>
      <c r="D1438" s="6">
        <v>44612</v>
      </c>
      <c r="E1438" s="7">
        <v>0.5625</v>
      </c>
      <c r="F1438" s="5" t="s">
        <v>82</v>
      </c>
      <c r="G1438" s="5" t="s">
        <v>2028</v>
      </c>
      <c r="H1438" s="5" t="s">
        <v>83</v>
      </c>
    </row>
    <row r="1439" spans="1:8" ht="15">
      <c r="A1439" s="5" t="s">
        <v>84</v>
      </c>
      <c r="B1439" s="6">
        <v>44612</v>
      </c>
      <c r="C1439" s="7">
        <v>0.38541666666666669</v>
      </c>
      <c r="D1439" s="6">
        <v>44612</v>
      </c>
      <c r="E1439" s="7">
        <v>0.41666666666666669</v>
      </c>
      <c r="F1439" s="5" t="s">
        <v>53</v>
      </c>
      <c r="G1439" s="5"/>
      <c r="H1439" s="5" t="s">
        <v>85</v>
      </c>
    </row>
    <row r="1440" spans="1:8" ht="15">
      <c r="A1440" s="5" t="s">
        <v>86</v>
      </c>
      <c r="B1440" s="6">
        <v>44612</v>
      </c>
      <c r="C1440" s="7">
        <v>0.33333333333333331</v>
      </c>
      <c r="D1440" s="6">
        <v>44612</v>
      </c>
      <c r="E1440" s="7">
        <v>0.35416666666666669</v>
      </c>
      <c r="F1440" s="5" t="s">
        <v>17</v>
      </c>
      <c r="G1440" s="5" t="s">
        <v>1716</v>
      </c>
      <c r="H1440" s="5"/>
    </row>
    <row r="1441" spans="1:8" ht="15">
      <c r="A1441" s="5" t="s">
        <v>87</v>
      </c>
      <c r="B1441" s="6">
        <v>44612</v>
      </c>
      <c r="C1441" s="7">
        <v>0.60416666666666663</v>
      </c>
      <c r="D1441" s="6">
        <v>44612</v>
      </c>
      <c r="E1441" s="7">
        <v>0.66666666666666663</v>
      </c>
      <c r="F1441" s="5" t="s">
        <v>53</v>
      </c>
      <c r="G1441" s="5" t="s">
        <v>88</v>
      </c>
      <c r="H1441" s="5" t="s">
        <v>89</v>
      </c>
    </row>
    <row r="1442" spans="1:8" ht="15">
      <c r="A1442" s="5" t="s">
        <v>115</v>
      </c>
      <c r="B1442" s="6">
        <v>44612</v>
      </c>
      <c r="C1442" s="7">
        <v>0</v>
      </c>
      <c r="D1442" s="6">
        <v>44613</v>
      </c>
      <c r="E1442" s="7">
        <v>0</v>
      </c>
      <c r="F1442" s="5" t="s">
        <v>18</v>
      </c>
      <c r="G1442" s="5" t="s">
        <v>17</v>
      </c>
      <c r="H1442" s="5"/>
    </row>
    <row r="1443" spans="1:8" ht="15">
      <c r="A1443" s="5" t="s">
        <v>179</v>
      </c>
      <c r="B1443" s="6">
        <v>44612</v>
      </c>
      <c r="C1443" s="7">
        <v>0.75</v>
      </c>
      <c r="D1443" s="6">
        <v>44612</v>
      </c>
      <c r="E1443" s="7">
        <v>0.77083333333333337</v>
      </c>
      <c r="F1443" s="5" t="s">
        <v>18</v>
      </c>
      <c r="G1443" s="5" t="s">
        <v>180</v>
      </c>
      <c r="H1443" s="5" t="s">
        <v>43</v>
      </c>
    </row>
    <row r="1444" spans="1:8" ht="15">
      <c r="A1444" s="5" t="s">
        <v>274</v>
      </c>
      <c r="B1444" s="6">
        <v>44612</v>
      </c>
      <c r="C1444" s="7">
        <v>0.39583333333333331</v>
      </c>
      <c r="D1444" s="6">
        <v>44612</v>
      </c>
      <c r="E1444" s="7">
        <v>0.5625</v>
      </c>
      <c r="F1444" s="5"/>
      <c r="G1444" s="5"/>
      <c r="H1444" s="5"/>
    </row>
    <row r="1445" spans="1:8" ht="15">
      <c r="A1445" s="5" t="s">
        <v>1101</v>
      </c>
      <c r="B1445" s="6">
        <v>44612</v>
      </c>
      <c r="C1445" s="7">
        <v>0.5</v>
      </c>
      <c r="D1445" s="6">
        <v>44612</v>
      </c>
      <c r="E1445" s="7">
        <v>0.52083333333333337</v>
      </c>
      <c r="F1445" s="5" t="s">
        <v>17</v>
      </c>
      <c r="G1445" s="5" t="s">
        <v>1811</v>
      </c>
      <c r="H1445" s="5"/>
    </row>
    <row r="1446" spans="1:8" ht="15">
      <c r="A1446" s="5" t="s">
        <v>1656</v>
      </c>
      <c r="B1446" s="6">
        <v>44612</v>
      </c>
      <c r="C1446" s="7">
        <v>0.52083333333333337</v>
      </c>
      <c r="D1446" s="6">
        <v>44612</v>
      </c>
      <c r="E1446" s="7">
        <v>0.58333333333333337</v>
      </c>
      <c r="F1446" s="5" t="s">
        <v>18</v>
      </c>
      <c r="G1446" s="5" t="s">
        <v>1657</v>
      </c>
      <c r="H1446" s="5" t="s">
        <v>1658</v>
      </c>
    </row>
    <row r="1447" spans="1:8" ht="15">
      <c r="A1447" s="5" t="s">
        <v>68</v>
      </c>
      <c r="B1447" s="6">
        <v>44613</v>
      </c>
      <c r="C1447" s="7">
        <v>0.72916666666666663</v>
      </c>
      <c r="D1447" s="6">
        <v>44613</v>
      </c>
      <c r="E1447" s="7">
        <v>0.75</v>
      </c>
      <c r="F1447" s="5" t="s">
        <v>17</v>
      </c>
      <c r="G1447" s="5" t="s">
        <v>2027</v>
      </c>
      <c r="H1447" s="5"/>
    </row>
    <row r="1448" spans="1:8" ht="15">
      <c r="A1448" s="5" t="s">
        <v>73</v>
      </c>
      <c r="B1448" s="6">
        <v>44613</v>
      </c>
      <c r="C1448" s="7">
        <v>0.33333333333333331</v>
      </c>
      <c r="D1448" s="6">
        <v>44613</v>
      </c>
      <c r="E1448" s="7">
        <v>0.375</v>
      </c>
      <c r="F1448" s="5" t="s">
        <v>9</v>
      </c>
      <c r="G1448" s="5" t="s">
        <v>74</v>
      </c>
      <c r="H1448" s="5" t="s">
        <v>75</v>
      </c>
    </row>
    <row r="1449" spans="1:8" ht="15">
      <c r="A1449" s="5" t="s">
        <v>1862</v>
      </c>
      <c r="B1449" s="6">
        <v>44613</v>
      </c>
      <c r="C1449" s="7">
        <v>0.47916666666666669</v>
      </c>
      <c r="D1449" s="6">
        <v>44613</v>
      </c>
      <c r="E1449" s="7">
        <v>0.54166666666666663</v>
      </c>
      <c r="F1449" s="5" t="s">
        <v>37</v>
      </c>
      <c r="G1449" s="5" t="s">
        <v>76</v>
      </c>
      <c r="H1449" s="5" t="s">
        <v>43</v>
      </c>
    </row>
    <row r="1450" spans="1:8" ht="15">
      <c r="A1450" s="5" t="s">
        <v>1874</v>
      </c>
      <c r="B1450" s="6">
        <v>44613</v>
      </c>
      <c r="C1450" s="7">
        <v>0.5</v>
      </c>
      <c r="D1450" s="6">
        <v>44613</v>
      </c>
      <c r="E1450" s="7">
        <v>0.625</v>
      </c>
      <c r="F1450" s="5" t="s">
        <v>37</v>
      </c>
      <c r="G1450" s="5" t="s">
        <v>77</v>
      </c>
      <c r="H1450" s="5" t="s">
        <v>78</v>
      </c>
    </row>
    <row r="1451" spans="1:8" ht="15">
      <c r="A1451" s="5" t="s">
        <v>80</v>
      </c>
      <c r="B1451" s="6">
        <v>44613</v>
      </c>
      <c r="C1451" s="7">
        <v>0.79166666666666663</v>
      </c>
      <c r="D1451" s="6">
        <v>44613</v>
      </c>
      <c r="E1451" s="7">
        <v>0.8125</v>
      </c>
      <c r="F1451" s="5" t="s">
        <v>17</v>
      </c>
      <c r="G1451" s="5" t="s">
        <v>2026</v>
      </c>
      <c r="H1451" s="5"/>
    </row>
    <row r="1452" spans="1:8" ht="15">
      <c r="A1452" s="5" t="s">
        <v>95</v>
      </c>
      <c r="B1452" s="6">
        <v>44613</v>
      </c>
      <c r="C1452" s="7">
        <v>0.8125</v>
      </c>
      <c r="D1452" s="6">
        <v>44613</v>
      </c>
      <c r="E1452" s="7">
        <v>0.85416666666666663</v>
      </c>
      <c r="F1452" s="5" t="s">
        <v>9</v>
      </c>
      <c r="G1452" s="5" t="s">
        <v>96</v>
      </c>
      <c r="H1452" s="5" t="s">
        <v>14</v>
      </c>
    </row>
    <row r="1453" spans="1:8" ht="15">
      <c r="A1453" s="5" t="s">
        <v>1875</v>
      </c>
      <c r="B1453" s="6">
        <v>44613</v>
      </c>
      <c r="C1453" s="7">
        <v>0.5</v>
      </c>
      <c r="D1453" s="6">
        <v>44613</v>
      </c>
      <c r="E1453" s="7">
        <v>0.52083333333333337</v>
      </c>
      <c r="F1453" s="5"/>
      <c r="G1453" s="5"/>
      <c r="H1453" s="5"/>
    </row>
    <row r="1454" spans="1:8" ht="15">
      <c r="A1454" s="5" t="s">
        <v>127</v>
      </c>
      <c r="B1454" s="6">
        <v>44613</v>
      </c>
      <c r="C1454" s="7">
        <v>0.33333333333333331</v>
      </c>
      <c r="D1454" s="6">
        <v>44613</v>
      </c>
      <c r="E1454" s="7">
        <v>0.375</v>
      </c>
      <c r="F1454" s="5" t="s">
        <v>17</v>
      </c>
      <c r="G1454" s="5" t="s">
        <v>2025</v>
      </c>
      <c r="H1454" s="5"/>
    </row>
    <row r="1455" spans="1:8" ht="15">
      <c r="A1455" s="5" t="s">
        <v>157</v>
      </c>
      <c r="B1455" s="6">
        <v>44613</v>
      </c>
      <c r="C1455" s="7">
        <v>0.25</v>
      </c>
      <c r="D1455" s="6">
        <v>44613</v>
      </c>
      <c r="E1455" s="7">
        <v>0.27083333333333331</v>
      </c>
      <c r="F1455" s="5"/>
      <c r="G1455" s="5"/>
      <c r="H1455" s="5"/>
    </row>
    <row r="1456" spans="1:8" ht="15">
      <c r="A1456" s="5" t="s">
        <v>162</v>
      </c>
      <c r="B1456" s="6">
        <v>44613</v>
      </c>
      <c r="C1456" s="7">
        <v>0.66666666666666663</v>
      </c>
      <c r="D1456" s="6">
        <v>44613</v>
      </c>
      <c r="E1456" s="7">
        <v>0.6875</v>
      </c>
      <c r="F1456" s="5" t="s">
        <v>18</v>
      </c>
      <c r="G1456" s="5" t="s">
        <v>163</v>
      </c>
      <c r="H1456" s="5" t="s">
        <v>43</v>
      </c>
    </row>
    <row r="1457" spans="1:8" ht="15">
      <c r="A1457" s="5" t="s">
        <v>168</v>
      </c>
      <c r="B1457" s="6">
        <v>44613</v>
      </c>
      <c r="C1457" s="7">
        <v>0.75</v>
      </c>
      <c r="D1457" s="6">
        <v>44613</v>
      </c>
      <c r="E1457" s="7">
        <v>0.79166666666666663</v>
      </c>
      <c r="F1457" s="5" t="s">
        <v>18</v>
      </c>
      <c r="G1457" s="5" t="s">
        <v>169</v>
      </c>
      <c r="H1457" s="5" t="s">
        <v>43</v>
      </c>
    </row>
    <row r="1458" spans="1:8" ht="15">
      <c r="A1458" s="5" t="e">
        <f>---מבוטל----בזום פגישה שרון+מיכל מנשה+יובל</f>
        <v>#NAME?</v>
      </c>
      <c r="B1458" s="6">
        <v>44613</v>
      </c>
      <c r="C1458" s="7">
        <v>0.70833333333333337</v>
      </c>
      <c r="D1458" s="6">
        <v>44613</v>
      </c>
      <c r="E1458" s="7">
        <v>0.72916666666666663</v>
      </c>
      <c r="F1458" s="5" t="s">
        <v>17</v>
      </c>
      <c r="G1458" s="5" t="s">
        <v>171</v>
      </c>
      <c r="H1458" s="5"/>
    </row>
    <row r="1459" spans="1:8" ht="15">
      <c r="A1459" s="5" t="s">
        <v>450</v>
      </c>
      <c r="B1459" s="6">
        <v>44613</v>
      </c>
      <c r="C1459" s="7">
        <v>0.33333333333333331</v>
      </c>
      <c r="D1459" s="6">
        <v>44613</v>
      </c>
      <c r="E1459" s="7">
        <v>0.36458333333333331</v>
      </c>
      <c r="F1459" s="5" t="s">
        <v>18</v>
      </c>
      <c r="G1459" s="5" t="s">
        <v>451</v>
      </c>
      <c r="H1459" s="5" t="s">
        <v>43</v>
      </c>
    </row>
    <row r="1460" spans="1:8" ht="15">
      <c r="A1460" s="5" t="s">
        <v>455</v>
      </c>
      <c r="B1460" s="6">
        <v>44613</v>
      </c>
      <c r="C1460" s="7">
        <v>0.625</v>
      </c>
      <c r="D1460" s="6">
        <v>44613</v>
      </c>
      <c r="E1460" s="7">
        <v>0.66666666666666663</v>
      </c>
      <c r="F1460" s="5" t="s">
        <v>17</v>
      </c>
      <c r="G1460" s="5" t="s">
        <v>2024</v>
      </c>
      <c r="H1460" s="5"/>
    </row>
    <row r="1461" spans="1:8" ht="15">
      <c r="A1461" s="5" t="s">
        <v>1664</v>
      </c>
      <c r="B1461" s="6">
        <v>44613</v>
      </c>
      <c r="C1461" s="7">
        <v>0.65625</v>
      </c>
      <c r="D1461" s="6">
        <v>44613</v>
      </c>
      <c r="E1461" s="7">
        <v>0.67708333333333337</v>
      </c>
      <c r="F1461" s="5" t="s">
        <v>9</v>
      </c>
      <c r="G1461" s="5" t="s">
        <v>1722</v>
      </c>
      <c r="H1461" s="5" t="s">
        <v>10</v>
      </c>
    </row>
    <row r="1462" spans="1:8" ht="15">
      <c r="A1462" s="5" t="s">
        <v>8</v>
      </c>
      <c r="B1462" s="6">
        <v>44614</v>
      </c>
      <c r="C1462" s="7">
        <v>0.41666666666666669</v>
      </c>
      <c r="D1462" s="6">
        <v>44614</v>
      </c>
      <c r="E1462" s="7">
        <v>0.44791666666666669</v>
      </c>
      <c r="F1462" s="5" t="s">
        <v>9</v>
      </c>
      <c r="G1462" s="8" t="s">
        <v>1723</v>
      </c>
      <c r="H1462" s="5" t="s">
        <v>10</v>
      </c>
    </row>
    <row r="1463" spans="1:8" ht="15">
      <c r="A1463" s="5" t="e">
        <f>---מבוטל------הכנה להרצאות עם יובל</f>
        <v>#NAME?</v>
      </c>
      <c r="B1463" s="6">
        <v>44614</v>
      </c>
      <c r="C1463" s="7">
        <v>0.41666666666666669</v>
      </c>
      <c r="D1463" s="6">
        <v>44614</v>
      </c>
      <c r="E1463" s="7">
        <v>0.5</v>
      </c>
      <c r="F1463" s="5" t="s">
        <v>17</v>
      </c>
      <c r="G1463" s="5" t="s">
        <v>66</v>
      </c>
      <c r="H1463" s="5"/>
    </row>
    <row r="1464" spans="1:8" ht="15">
      <c r="A1464" s="5" t="s">
        <v>97</v>
      </c>
      <c r="B1464" s="6">
        <v>44614</v>
      </c>
      <c r="C1464" s="7">
        <v>0.33333333333333331</v>
      </c>
      <c r="D1464" s="6">
        <v>44614</v>
      </c>
      <c r="E1464" s="7">
        <v>0.375</v>
      </c>
      <c r="F1464" s="5" t="s">
        <v>17</v>
      </c>
      <c r="G1464" s="5" t="s">
        <v>2023</v>
      </c>
      <c r="H1464" s="5"/>
    </row>
    <row r="1465" spans="1:8" ht="15">
      <c r="A1465" s="5" t="e">
        <f>--מבוטל יתואם מועד חדש---בזום שיחה בנושא:תקני אפידמיולוגיה משתתפים:שרון,אמיליה,אלעד,ורד,רעות</f>
        <v>#NAME?</v>
      </c>
      <c r="B1465" s="6">
        <v>44614</v>
      </c>
      <c r="C1465" s="7">
        <v>0.375</v>
      </c>
      <c r="D1465" s="6">
        <v>44614</v>
      </c>
      <c r="E1465" s="7">
        <v>0.41666666666666669</v>
      </c>
      <c r="F1465" s="5" t="s">
        <v>17</v>
      </c>
      <c r="G1465" s="5" t="s">
        <v>150</v>
      </c>
      <c r="H1465" s="5"/>
    </row>
    <row r="1466" spans="1:8" ht="15">
      <c r="A1466" s="5" t="s">
        <v>189</v>
      </c>
      <c r="B1466" s="6">
        <v>44614</v>
      </c>
      <c r="C1466" s="7">
        <v>0.5</v>
      </c>
      <c r="D1466" s="6">
        <v>44614</v>
      </c>
      <c r="E1466" s="7">
        <v>0.53125</v>
      </c>
      <c r="F1466" s="5" t="s">
        <v>190</v>
      </c>
      <c r="G1466" s="5" t="s">
        <v>17</v>
      </c>
      <c r="H1466" s="5" t="s">
        <v>191</v>
      </c>
    </row>
    <row r="1467" spans="1:8" ht="15">
      <c r="A1467" s="5" t="s">
        <v>213</v>
      </c>
      <c r="B1467" s="6">
        <v>44614</v>
      </c>
      <c r="C1467" s="7">
        <v>0.5</v>
      </c>
      <c r="D1467" s="6">
        <v>44614</v>
      </c>
      <c r="E1467" s="7">
        <v>0.54166666666666663</v>
      </c>
      <c r="F1467" s="5"/>
      <c r="G1467" s="5"/>
      <c r="H1467" s="5"/>
    </row>
    <row r="1468" spans="1:8" ht="15">
      <c r="A1468" s="5" t="s">
        <v>1695</v>
      </c>
      <c r="B1468" s="6">
        <v>44614</v>
      </c>
      <c r="C1468" s="7">
        <v>0.66666666666666663</v>
      </c>
      <c r="D1468" s="6">
        <v>44614</v>
      </c>
      <c r="E1468" s="7">
        <v>0.70833333333333337</v>
      </c>
      <c r="F1468" s="5"/>
      <c r="G1468" s="5"/>
      <c r="H1468" s="5"/>
    </row>
    <row r="1469" spans="1:8" ht="15">
      <c r="A1469" s="5" t="s">
        <v>1865</v>
      </c>
      <c r="B1469" s="6">
        <v>44615</v>
      </c>
      <c r="C1469" s="7">
        <v>0.33333333333333331</v>
      </c>
      <c r="D1469" s="6">
        <v>44615</v>
      </c>
      <c r="E1469" s="7">
        <v>0.375</v>
      </c>
      <c r="F1469" s="5" t="s">
        <v>1716</v>
      </c>
      <c r="G1469" s="5" t="s">
        <v>1864</v>
      </c>
      <c r="H1469" s="5" t="s">
        <v>14</v>
      </c>
    </row>
    <row r="1470" spans="1:8" ht="15">
      <c r="A1470" s="5" t="s">
        <v>51</v>
      </c>
      <c r="B1470" s="6">
        <v>44615</v>
      </c>
      <c r="C1470" s="7">
        <v>0.625</v>
      </c>
      <c r="D1470" s="6">
        <v>44615</v>
      </c>
      <c r="E1470" s="7">
        <v>0.64583333333333337</v>
      </c>
      <c r="F1470" s="5" t="s">
        <v>17</v>
      </c>
      <c r="G1470" s="5" t="s">
        <v>1939</v>
      </c>
      <c r="H1470" s="5"/>
    </row>
    <row r="1471" spans="1:8" ht="15">
      <c r="A1471" s="5" t="s">
        <v>52</v>
      </c>
      <c r="B1471" s="6">
        <v>44615</v>
      </c>
      <c r="C1471" s="7">
        <v>0.84375</v>
      </c>
      <c r="D1471" s="6">
        <v>44615</v>
      </c>
      <c r="E1471" s="7">
        <v>0.85416666666666663</v>
      </c>
      <c r="F1471" s="5" t="s">
        <v>53</v>
      </c>
      <c r="G1471" s="5" t="s">
        <v>54</v>
      </c>
      <c r="H1471" s="5" t="s">
        <v>55</v>
      </c>
    </row>
    <row r="1472" spans="1:8" ht="15">
      <c r="A1472" s="5" t="s">
        <v>59</v>
      </c>
      <c r="B1472" s="6">
        <v>44615</v>
      </c>
      <c r="C1472" s="7">
        <v>0.85416666666666663</v>
      </c>
      <c r="D1472" s="6">
        <v>44615</v>
      </c>
      <c r="E1472" s="7">
        <v>0.875</v>
      </c>
      <c r="F1472" s="5" t="s">
        <v>53</v>
      </c>
      <c r="G1472" s="5" t="s">
        <v>1804</v>
      </c>
      <c r="H1472" s="5" t="s">
        <v>60</v>
      </c>
    </row>
    <row r="1473" spans="1:8" ht="15">
      <c r="A1473" s="5" t="s">
        <v>61</v>
      </c>
      <c r="B1473" s="6">
        <v>44615</v>
      </c>
      <c r="C1473" s="7">
        <v>0.58333333333333337</v>
      </c>
      <c r="D1473" s="6">
        <v>44615</v>
      </c>
      <c r="E1473" s="7">
        <v>0.625</v>
      </c>
      <c r="F1473" s="5" t="s">
        <v>37</v>
      </c>
      <c r="G1473" s="5" t="s">
        <v>62</v>
      </c>
      <c r="H1473" s="5" t="s">
        <v>39</v>
      </c>
    </row>
    <row r="1474" spans="1:8" ht="15">
      <c r="A1474" s="5" t="s">
        <v>63</v>
      </c>
      <c r="B1474" s="6">
        <v>44615</v>
      </c>
      <c r="C1474" s="7">
        <v>0.6875</v>
      </c>
      <c r="D1474" s="6">
        <v>44615</v>
      </c>
      <c r="E1474" s="7">
        <v>0.70833333333333337</v>
      </c>
      <c r="F1474" s="5" t="s">
        <v>17</v>
      </c>
      <c r="G1474" s="5" t="s">
        <v>1938</v>
      </c>
      <c r="H1474" s="5"/>
    </row>
    <row r="1475" spans="1:8" ht="15">
      <c r="A1475" s="5" t="s">
        <v>1876</v>
      </c>
      <c r="B1475" s="6">
        <v>44615</v>
      </c>
      <c r="C1475" s="7">
        <v>0.45833333333333331</v>
      </c>
      <c r="D1475" s="6">
        <v>44615</v>
      </c>
      <c r="E1475" s="7">
        <v>0.5625</v>
      </c>
      <c r="F1475" s="5" t="s">
        <v>37</v>
      </c>
      <c r="G1475" s="5" t="s">
        <v>64</v>
      </c>
      <c r="H1475" s="5" t="s">
        <v>43</v>
      </c>
    </row>
    <row r="1476" spans="1:8" ht="15">
      <c r="A1476" s="5" t="s">
        <v>71</v>
      </c>
      <c r="B1476" s="6">
        <v>44615</v>
      </c>
      <c r="C1476" s="7">
        <v>0.39583333333333331</v>
      </c>
      <c r="D1476" s="6">
        <v>44615</v>
      </c>
      <c r="E1476" s="7">
        <v>0.41666666666666669</v>
      </c>
      <c r="F1476" s="5" t="s">
        <v>18</v>
      </c>
      <c r="G1476" s="5" t="s">
        <v>72</v>
      </c>
      <c r="H1476" s="5" t="s">
        <v>43</v>
      </c>
    </row>
    <row r="1477" spans="1:8" ht="15">
      <c r="A1477" s="5" t="s">
        <v>105</v>
      </c>
      <c r="B1477" s="6">
        <v>44615</v>
      </c>
      <c r="C1477" s="7">
        <v>0.70833333333333337</v>
      </c>
      <c r="D1477" s="6">
        <v>44615</v>
      </c>
      <c r="E1477" s="7">
        <v>0.75</v>
      </c>
      <c r="F1477" s="5"/>
      <c r="G1477" s="5"/>
      <c r="H1477" s="5"/>
    </row>
    <row r="1478" spans="1:8" ht="15">
      <c r="A1478" s="5" t="s">
        <v>221</v>
      </c>
      <c r="B1478" s="6">
        <v>44615</v>
      </c>
      <c r="C1478" s="7">
        <v>0.79166666666666663</v>
      </c>
      <c r="D1478" s="6">
        <v>44615</v>
      </c>
      <c r="E1478" s="7">
        <v>0.83333333333333337</v>
      </c>
      <c r="F1478" s="5" t="s">
        <v>17</v>
      </c>
      <c r="G1478" s="5" t="s">
        <v>2022</v>
      </c>
      <c r="H1478" s="5"/>
    </row>
    <row r="1479" spans="1:8" ht="15">
      <c r="A1479" s="5" t="s">
        <v>1831</v>
      </c>
      <c r="B1479" s="6">
        <v>44615</v>
      </c>
      <c r="C1479" s="7">
        <v>0.75</v>
      </c>
      <c r="D1479" s="6">
        <v>44615</v>
      </c>
      <c r="E1479" s="7">
        <v>0.79166666666666663</v>
      </c>
      <c r="F1479" s="5" t="s">
        <v>1716</v>
      </c>
      <c r="G1479" s="5" t="s">
        <v>1790</v>
      </c>
      <c r="H1479" s="5" t="s">
        <v>449</v>
      </c>
    </row>
    <row r="1480" spans="1:8" ht="15">
      <c r="A1480" s="5" t="s">
        <v>598</v>
      </c>
      <c r="B1480" s="6">
        <v>44615</v>
      </c>
      <c r="C1480" s="7">
        <v>0.33333333333333331</v>
      </c>
      <c r="D1480" s="6">
        <v>44615</v>
      </c>
      <c r="E1480" s="7">
        <v>0.375</v>
      </c>
      <c r="F1480" s="5" t="s">
        <v>9</v>
      </c>
      <c r="G1480" s="5" t="s">
        <v>1737</v>
      </c>
      <c r="H1480" s="5" t="s">
        <v>14</v>
      </c>
    </row>
    <row r="1481" spans="1:8" ht="15">
      <c r="A1481" s="5" t="s">
        <v>8</v>
      </c>
      <c r="B1481" s="6">
        <v>44616</v>
      </c>
      <c r="C1481" s="7">
        <v>0.41666666666666669</v>
      </c>
      <c r="D1481" s="6">
        <v>44616</v>
      </c>
      <c r="E1481" s="7">
        <v>0.44791666666666669</v>
      </c>
      <c r="F1481" s="5" t="s">
        <v>9</v>
      </c>
      <c r="G1481" s="8" t="s">
        <v>1723</v>
      </c>
      <c r="H1481" s="5" t="s">
        <v>10</v>
      </c>
    </row>
    <row r="1482" spans="1:8" ht="15">
      <c r="A1482" s="5" t="s">
        <v>44</v>
      </c>
      <c r="B1482" s="6">
        <v>44616</v>
      </c>
      <c r="C1482" s="7">
        <v>0.60416666666666663</v>
      </c>
      <c r="D1482" s="6">
        <v>44616</v>
      </c>
      <c r="E1482" s="7">
        <v>0.625</v>
      </c>
      <c r="F1482" s="5" t="s">
        <v>18</v>
      </c>
      <c r="G1482" s="5" t="s">
        <v>45</v>
      </c>
      <c r="H1482" s="5" t="s">
        <v>43</v>
      </c>
    </row>
    <row r="1483" spans="1:8" ht="15">
      <c r="A1483" s="5" t="s">
        <v>47</v>
      </c>
      <c r="B1483" s="6">
        <v>44616</v>
      </c>
      <c r="C1483" s="7">
        <v>0.70833333333333337</v>
      </c>
      <c r="D1483" s="6">
        <v>44616</v>
      </c>
      <c r="E1483" s="7">
        <v>0.79166666666666663</v>
      </c>
      <c r="F1483" s="5"/>
      <c r="G1483" s="5"/>
      <c r="H1483" s="5"/>
    </row>
    <row r="1484" spans="1:8" ht="15">
      <c r="A1484" s="5" t="s">
        <v>48</v>
      </c>
      <c r="B1484" s="6">
        <v>44616</v>
      </c>
      <c r="C1484" s="7">
        <v>0.58333333333333337</v>
      </c>
      <c r="D1484" s="6">
        <v>44616</v>
      </c>
      <c r="E1484" s="7">
        <v>0.59375</v>
      </c>
      <c r="F1484" s="5" t="s">
        <v>17</v>
      </c>
      <c r="G1484" s="5" t="s">
        <v>49</v>
      </c>
      <c r="H1484" s="5"/>
    </row>
    <row r="1485" spans="1:8" ht="15">
      <c r="A1485" s="5" t="s">
        <v>50</v>
      </c>
      <c r="B1485" s="6">
        <v>44616</v>
      </c>
      <c r="C1485" s="7">
        <v>0.83333333333333337</v>
      </c>
      <c r="D1485" s="6">
        <v>44616</v>
      </c>
      <c r="E1485" s="7">
        <v>0.875</v>
      </c>
      <c r="F1485" s="5" t="s">
        <v>9</v>
      </c>
      <c r="G1485" s="5" t="s">
        <v>2021</v>
      </c>
      <c r="H1485" s="5" t="s">
        <v>14</v>
      </c>
    </row>
    <row r="1486" spans="1:8" ht="15">
      <c r="A1486" s="5" t="s">
        <v>58</v>
      </c>
      <c r="B1486" s="6">
        <v>44616</v>
      </c>
      <c r="C1486" s="7">
        <v>0.25</v>
      </c>
      <c r="D1486" s="6">
        <v>44616</v>
      </c>
      <c r="E1486" s="7">
        <v>0.27083333333333331</v>
      </c>
      <c r="F1486" s="5" t="s">
        <v>17</v>
      </c>
      <c r="G1486" s="5" t="s">
        <v>1716</v>
      </c>
      <c r="H1486" s="5"/>
    </row>
    <row r="1487" spans="1:8" ht="15">
      <c r="A1487" s="5" t="s">
        <v>65</v>
      </c>
      <c r="B1487" s="6">
        <v>44616</v>
      </c>
      <c r="C1487" s="7">
        <v>0.52083333333333337</v>
      </c>
      <c r="D1487" s="6">
        <v>44616</v>
      </c>
      <c r="E1487" s="7">
        <v>0.5625</v>
      </c>
      <c r="F1487" s="5"/>
      <c r="G1487" s="5"/>
      <c r="H1487" s="5"/>
    </row>
    <row r="1488" spans="1:8" ht="15">
      <c r="A1488" s="5" t="s">
        <v>67</v>
      </c>
      <c r="B1488" s="6">
        <v>44616</v>
      </c>
      <c r="C1488" s="7">
        <v>0.79166666666666663</v>
      </c>
      <c r="D1488" s="6">
        <v>44616</v>
      </c>
      <c r="E1488" s="7">
        <v>0.83333333333333337</v>
      </c>
      <c r="F1488" s="5" t="s">
        <v>17</v>
      </c>
      <c r="G1488" s="5" t="s">
        <v>1811</v>
      </c>
      <c r="H1488" s="5"/>
    </row>
    <row r="1489" spans="1:8" ht="15">
      <c r="A1489" s="5" t="s">
        <v>93</v>
      </c>
      <c r="B1489" s="6">
        <v>44616</v>
      </c>
      <c r="C1489" s="7">
        <v>0.33333333333333331</v>
      </c>
      <c r="D1489" s="6">
        <v>44616</v>
      </c>
      <c r="E1489" s="7">
        <v>0.375</v>
      </c>
      <c r="F1489" s="5" t="s">
        <v>18</v>
      </c>
      <c r="G1489" s="5"/>
      <c r="H1489" s="5" t="s">
        <v>94</v>
      </c>
    </row>
    <row r="1490" spans="1:8" ht="15">
      <c r="A1490" s="5" t="s">
        <v>147</v>
      </c>
      <c r="B1490" s="6">
        <v>44616</v>
      </c>
      <c r="C1490" s="7">
        <v>0.73958333333333337</v>
      </c>
      <c r="D1490" s="6">
        <v>44616</v>
      </c>
      <c r="E1490" s="7">
        <v>0.77083333333333337</v>
      </c>
      <c r="F1490" s="5" t="s">
        <v>18</v>
      </c>
      <c r="G1490" s="5" t="s">
        <v>148</v>
      </c>
      <c r="H1490" s="5" t="s">
        <v>149</v>
      </c>
    </row>
    <row r="1491" spans="1:8" ht="15">
      <c r="A1491" s="5" t="s">
        <v>352</v>
      </c>
      <c r="B1491" s="6">
        <v>44616</v>
      </c>
      <c r="C1491" s="7">
        <v>0.27083333333333331</v>
      </c>
      <c r="D1491" s="6">
        <v>44616</v>
      </c>
      <c r="E1491" s="7">
        <v>0.29166666666666669</v>
      </c>
      <c r="F1491" s="5"/>
      <c r="G1491" s="5"/>
      <c r="H1491" s="5"/>
    </row>
    <row r="1492" spans="1:8" ht="15">
      <c r="A1492" s="5" t="s">
        <v>1020</v>
      </c>
      <c r="B1492" s="6">
        <v>44616</v>
      </c>
      <c r="C1492" s="7">
        <v>0.33333333333333331</v>
      </c>
      <c r="D1492" s="6">
        <v>44616</v>
      </c>
      <c r="E1492" s="7">
        <v>0.70833333333333337</v>
      </c>
      <c r="F1492" s="5"/>
      <c r="G1492" s="5"/>
      <c r="H1492" s="5" t="s">
        <v>1021</v>
      </c>
    </row>
    <row r="1493" spans="1:8" ht="15">
      <c r="A1493" s="5" t="s">
        <v>1691</v>
      </c>
      <c r="B1493" s="6">
        <v>44616</v>
      </c>
      <c r="C1493" s="7">
        <v>0.54166666666666663</v>
      </c>
      <c r="D1493" s="6">
        <v>44616</v>
      </c>
      <c r="E1493" s="7">
        <v>0.58333333333333337</v>
      </c>
      <c r="F1493" s="5" t="s">
        <v>17</v>
      </c>
      <c r="G1493" s="5" t="s">
        <v>1716</v>
      </c>
      <c r="H1493" s="5"/>
    </row>
    <row r="1494" spans="1:8" ht="15">
      <c r="A1494" s="5" t="s">
        <v>33</v>
      </c>
      <c r="B1494" s="6">
        <v>44617</v>
      </c>
      <c r="C1494" s="7">
        <v>0.58333333333333337</v>
      </c>
      <c r="D1494" s="6">
        <v>44617</v>
      </c>
      <c r="E1494" s="7">
        <v>0.625</v>
      </c>
      <c r="F1494" s="5" t="s">
        <v>34</v>
      </c>
      <c r="G1494" s="5" t="s">
        <v>1716</v>
      </c>
      <c r="H1494" s="5" t="s">
        <v>35</v>
      </c>
    </row>
    <row r="1495" spans="1:8" ht="15">
      <c r="A1495" s="5" t="s">
        <v>40</v>
      </c>
      <c r="B1495" s="6">
        <v>44617</v>
      </c>
      <c r="C1495" s="7">
        <v>0.41666666666666669</v>
      </c>
      <c r="D1495" s="6">
        <v>44617</v>
      </c>
      <c r="E1495" s="7">
        <v>0.45833333333333331</v>
      </c>
      <c r="F1495" s="5" t="s">
        <v>41</v>
      </c>
      <c r="G1495" s="5" t="s">
        <v>1867</v>
      </c>
      <c r="H1495" s="5" t="s">
        <v>39</v>
      </c>
    </row>
    <row r="1496" spans="1:8" ht="15">
      <c r="A1496" s="5" t="s">
        <v>42</v>
      </c>
      <c r="B1496" s="6">
        <v>44617</v>
      </c>
      <c r="C1496" s="7">
        <v>0.58333333333333337</v>
      </c>
      <c r="D1496" s="6">
        <v>44617</v>
      </c>
      <c r="E1496" s="7">
        <v>0.625</v>
      </c>
      <c r="F1496" s="5" t="s">
        <v>18</v>
      </c>
      <c r="G1496" s="5" t="s">
        <v>1932</v>
      </c>
      <c r="H1496" s="5" t="s">
        <v>43</v>
      </c>
    </row>
    <row r="1497" spans="1:8" ht="15">
      <c r="A1497" s="5" t="s">
        <v>57</v>
      </c>
      <c r="B1497" s="6">
        <v>44617</v>
      </c>
      <c r="C1497" s="7">
        <v>0.25</v>
      </c>
      <c r="D1497" s="6">
        <v>44617</v>
      </c>
      <c r="E1497" s="7">
        <v>0.27083333333333331</v>
      </c>
      <c r="F1497" s="5" t="s">
        <v>17</v>
      </c>
      <c r="G1497" s="5" t="s">
        <v>1716</v>
      </c>
      <c r="H1497" s="5"/>
    </row>
    <row r="1498" spans="1:8" ht="15">
      <c r="A1498" s="5" t="s">
        <v>56</v>
      </c>
      <c r="B1498" s="6">
        <v>44618</v>
      </c>
      <c r="C1498" s="7">
        <v>0.25</v>
      </c>
      <c r="D1498" s="6">
        <v>44618</v>
      </c>
      <c r="E1498" s="7">
        <v>0.27083333333333331</v>
      </c>
      <c r="F1498" s="5" t="s">
        <v>17</v>
      </c>
      <c r="G1498" s="5" t="s">
        <v>1716</v>
      </c>
      <c r="H1498" s="5"/>
    </row>
    <row r="1499" spans="1:8" ht="15">
      <c r="A1499" s="5" t="s">
        <v>353</v>
      </c>
      <c r="B1499" s="6">
        <v>44618</v>
      </c>
      <c r="C1499" s="7">
        <v>0.77083333333333337</v>
      </c>
      <c r="D1499" s="6">
        <v>44618</v>
      </c>
      <c r="E1499" s="7">
        <v>0.85416666666666663</v>
      </c>
      <c r="F1499" s="5"/>
      <c r="G1499" s="5"/>
      <c r="H1499" s="5" t="s">
        <v>354</v>
      </c>
    </row>
    <row r="1500" spans="1:8" ht="15">
      <c r="A1500" s="5" t="s">
        <v>8</v>
      </c>
      <c r="B1500" s="6">
        <v>44619</v>
      </c>
      <c r="C1500" s="7">
        <v>0.41666666666666669</v>
      </c>
      <c r="D1500" s="6">
        <v>44619</v>
      </c>
      <c r="E1500" s="7">
        <v>0.44791666666666669</v>
      </c>
      <c r="F1500" s="5" t="s">
        <v>9</v>
      </c>
      <c r="G1500" s="8" t="s">
        <v>1723</v>
      </c>
      <c r="H1500" s="5" t="s">
        <v>10</v>
      </c>
    </row>
    <row r="1501" spans="1:8" ht="15">
      <c r="A1501" s="5" t="s">
        <v>21</v>
      </c>
      <c r="B1501" s="6">
        <v>44619</v>
      </c>
      <c r="C1501" s="7">
        <v>0.70833333333333337</v>
      </c>
      <c r="D1501" s="6">
        <v>44619</v>
      </c>
      <c r="E1501" s="7">
        <v>0.72916666666666663</v>
      </c>
      <c r="F1501" s="5" t="s">
        <v>18</v>
      </c>
      <c r="G1501" s="5" t="s">
        <v>22</v>
      </c>
      <c r="H1501" s="5" t="s">
        <v>23</v>
      </c>
    </row>
    <row r="1502" spans="1:8" ht="15">
      <c r="A1502" s="5" t="s">
        <v>26</v>
      </c>
      <c r="B1502" s="6">
        <v>44619</v>
      </c>
      <c r="C1502" s="7">
        <v>0.625</v>
      </c>
      <c r="D1502" s="6">
        <v>44619</v>
      </c>
      <c r="E1502" s="7">
        <v>0.64583333333333337</v>
      </c>
      <c r="F1502" s="5" t="s">
        <v>17</v>
      </c>
      <c r="G1502" s="5" t="s">
        <v>1716</v>
      </c>
      <c r="H1502" s="5"/>
    </row>
    <row r="1503" spans="1:8" ht="15">
      <c r="A1503" s="5" t="s">
        <v>27</v>
      </c>
      <c r="B1503" s="6">
        <v>44619</v>
      </c>
      <c r="C1503" s="7">
        <v>0.58333333333333337</v>
      </c>
      <c r="D1503" s="6">
        <v>44619</v>
      </c>
      <c r="E1503" s="7">
        <v>0.60416666666666663</v>
      </c>
      <c r="F1503" s="5"/>
      <c r="G1503" s="5"/>
      <c r="H1503" s="5"/>
    </row>
    <row r="1504" spans="1:8" ht="15">
      <c r="A1504" s="5" t="s">
        <v>28</v>
      </c>
      <c r="B1504" s="6">
        <v>44619</v>
      </c>
      <c r="C1504" s="7">
        <v>0.72916666666666663</v>
      </c>
      <c r="D1504" s="6">
        <v>44619</v>
      </c>
      <c r="E1504" s="7">
        <v>0.76041666666666663</v>
      </c>
      <c r="F1504" s="5" t="s">
        <v>17</v>
      </c>
      <c r="G1504" s="5" t="s">
        <v>1933</v>
      </c>
      <c r="H1504" s="5"/>
    </row>
    <row r="1505" spans="1:8" ht="15">
      <c r="A1505" s="5" t="s">
        <v>30</v>
      </c>
      <c r="B1505" s="6">
        <v>44619</v>
      </c>
      <c r="C1505" s="7">
        <v>0.64583333333333337</v>
      </c>
      <c r="D1505" s="6">
        <v>44619</v>
      </c>
      <c r="E1505" s="7">
        <v>0.66666666666666663</v>
      </c>
      <c r="F1505" s="5" t="s">
        <v>17</v>
      </c>
      <c r="G1505" s="5" t="s">
        <v>31</v>
      </c>
      <c r="H1505" s="5"/>
    </row>
    <row r="1506" spans="1:8" ht="15">
      <c r="A1506" s="5" t="s">
        <v>32</v>
      </c>
      <c r="B1506" s="6">
        <v>44619</v>
      </c>
      <c r="C1506" s="7">
        <v>0.45833333333333331</v>
      </c>
      <c r="D1506" s="6">
        <v>44619</v>
      </c>
      <c r="E1506" s="7">
        <v>0.47916666666666669</v>
      </c>
      <c r="F1506" s="5"/>
      <c r="G1506" s="5"/>
      <c r="H1506" s="5"/>
    </row>
    <row r="1507" spans="1:8" ht="15">
      <c r="A1507" s="5" t="s">
        <v>36</v>
      </c>
      <c r="B1507" s="6">
        <v>44619</v>
      </c>
      <c r="C1507" s="7">
        <v>0.76041666666666663</v>
      </c>
      <c r="D1507" s="6">
        <v>44619</v>
      </c>
      <c r="E1507" s="7">
        <v>0.80208333333333337</v>
      </c>
      <c r="F1507" s="5" t="s">
        <v>37</v>
      </c>
      <c r="G1507" s="5" t="s">
        <v>38</v>
      </c>
      <c r="H1507" s="5" t="s">
        <v>39</v>
      </c>
    </row>
    <row r="1508" spans="1:8" ht="15">
      <c r="A1508" s="5" t="s">
        <v>32</v>
      </c>
      <c r="B1508" s="6">
        <v>44619</v>
      </c>
      <c r="C1508" s="7">
        <v>0.5625</v>
      </c>
      <c r="D1508" s="6">
        <v>44619</v>
      </c>
      <c r="E1508" s="7">
        <v>0.60416666666666663</v>
      </c>
      <c r="F1508" s="5"/>
      <c r="G1508" s="5"/>
      <c r="H1508" s="5"/>
    </row>
    <row r="1509" spans="1:8" ht="15">
      <c r="A1509" s="5" t="s">
        <v>32</v>
      </c>
      <c r="B1509" s="6">
        <v>44619</v>
      </c>
      <c r="C1509" s="7">
        <v>0.60416666666666663</v>
      </c>
      <c r="D1509" s="6">
        <v>44619</v>
      </c>
      <c r="E1509" s="7">
        <v>0.64583333333333337</v>
      </c>
      <c r="F1509" s="5"/>
      <c r="G1509" s="5"/>
      <c r="H1509" s="5"/>
    </row>
    <row r="1510" spans="1:8" ht="15">
      <c r="A1510" s="5" t="s">
        <v>69</v>
      </c>
      <c r="B1510" s="6">
        <v>44619</v>
      </c>
      <c r="C1510" s="7">
        <v>0.8125</v>
      </c>
      <c r="D1510" s="6">
        <v>44619</v>
      </c>
      <c r="E1510" s="7">
        <v>0.875</v>
      </c>
      <c r="F1510" s="5" t="s">
        <v>70</v>
      </c>
      <c r="G1510" s="5" t="s">
        <v>1781</v>
      </c>
      <c r="H1510" s="5" t="s">
        <v>1716</v>
      </c>
    </row>
    <row r="1511" spans="1:8" ht="15">
      <c r="A1511" s="5" t="s">
        <v>113</v>
      </c>
      <c r="B1511" s="6">
        <v>44619</v>
      </c>
      <c r="C1511" s="7">
        <v>0.33333333333333331</v>
      </c>
      <c r="D1511" s="6">
        <v>44619</v>
      </c>
      <c r="E1511" s="7">
        <v>0.35416666666666669</v>
      </c>
      <c r="F1511" s="5" t="s">
        <v>114</v>
      </c>
      <c r="G1511" s="5" t="s">
        <v>1934</v>
      </c>
      <c r="H1511" s="5" t="s">
        <v>14</v>
      </c>
    </row>
    <row r="1512" spans="1:8" ht="15">
      <c r="A1512" s="5" t="s">
        <v>166</v>
      </c>
      <c r="B1512" s="6">
        <v>44619</v>
      </c>
      <c r="C1512" s="7">
        <v>0.66666666666666663</v>
      </c>
      <c r="D1512" s="6">
        <v>44619</v>
      </c>
      <c r="E1512" s="7">
        <v>0.69791666666666663</v>
      </c>
      <c r="F1512" s="5" t="s">
        <v>18</v>
      </c>
      <c r="G1512" s="5" t="s">
        <v>167</v>
      </c>
      <c r="H1512" s="5" t="s">
        <v>43</v>
      </c>
    </row>
    <row r="1513" spans="1:8" ht="15">
      <c r="A1513" s="5" t="s">
        <v>871</v>
      </c>
      <c r="B1513" s="6">
        <v>44619</v>
      </c>
      <c r="C1513" s="7">
        <v>0.35416666666666669</v>
      </c>
      <c r="D1513" s="6">
        <v>44619</v>
      </c>
      <c r="E1513" s="7">
        <v>0.39583333333333331</v>
      </c>
      <c r="F1513" s="5" t="s">
        <v>261</v>
      </c>
      <c r="G1513" s="5" t="s">
        <v>1935</v>
      </c>
      <c r="H1513" s="5" t="s">
        <v>293</v>
      </c>
    </row>
    <row r="1514" spans="1:8" ht="15">
      <c r="A1514" s="5" t="s">
        <v>1101</v>
      </c>
      <c r="B1514" s="6">
        <v>44619</v>
      </c>
      <c r="C1514" s="7">
        <v>0.5</v>
      </c>
      <c r="D1514" s="6">
        <v>44619</v>
      </c>
      <c r="E1514" s="7">
        <v>0.52083333333333337</v>
      </c>
      <c r="F1514" s="5" t="s">
        <v>17</v>
      </c>
      <c r="G1514" s="5" t="s">
        <v>1811</v>
      </c>
      <c r="H1514" s="5"/>
    </row>
    <row r="1515" spans="1:8" ht="15">
      <c r="A1515" s="5" t="s">
        <v>1656</v>
      </c>
      <c r="B1515" s="6">
        <v>44619</v>
      </c>
      <c r="C1515" s="7">
        <v>0.5</v>
      </c>
      <c r="D1515" s="6">
        <v>44619</v>
      </c>
      <c r="E1515" s="7">
        <v>0.5625</v>
      </c>
      <c r="F1515" s="5" t="s">
        <v>18</v>
      </c>
      <c r="G1515" s="5" t="s">
        <v>1657</v>
      </c>
      <c r="H1515" s="5" t="s">
        <v>1658</v>
      </c>
    </row>
    <row r="1516" spans="1:8" ht="15">
      <c r="A1516" s="5" t="s">
        <v>1694</v>
      </c>
      <c r="B1516" s="6">
        <v>44619</v>
      </c>
      <c r="C1516" s="7">
        <v>0.47916666666666669</v>
      </c>
      <c r="D1516" s="6">
        <v>44619</v>
      </c>
      <c r="E1516" s="7">
        <v>0.5</v>
      </c>
      <c r="F1516" s="5" t="s">
        <v>17</v>
      </c>
      <c r="G1516" s="5" t="s">
        <v>739</v>
      </c>
      <c r="H1516" s="5"/>
    </row>
    <row r="1517" spans="1:8" ht="15">
      <c r="A1517" s="5" t="s">
        <v>13</v>
      </c>
      <c r="B1517" s="6">
        <v>44620</v>
      </c>
      <c r="C1517" s="7">
        <v>0.625</v>
      </c>
      <c r="D1517" s="6">
        <v>44620</v>
      </c>
      <c r="E1517" s="7">
        <v>0.6875</v>
      </c>
      <c r="F1517" s="5" t="s">
        <v>12</v>
      </c>
      <c r="G1517" s="5" t="s">
        <v>1749</v>
      </c>
      <c r="H1517" s="5" t="s">
        <v>1716</v>
      </c>
    </row>
    <row r="1518" spans="1:8" ht="15">
      <c r="A1518" s="5" t="s">
        <v>15</v>
      </c>
      <c r="B1518" s="6">
        <v>44620</v>
      </c>
      <c r="C1518" s="7">
        <v>0.72916666666666663</v>
      </c>
      <c r="D1518" s="6">
        <v>44620</v>
      </c>
      <c r="E1518" s="7">
        <v>0.79166666666666663</v>
      </c>
      <c r="F1518" s="5"/>
      <c r="G1518" s="5"/>
      <c r="H1518" s="5"/>
    </row>
    <row r="1519" spans="1:8" ht="15">
      <c r="A1519" s="5" t="s">
        <v>16</v>
      </c>
      <c r="B1519" s="6">
        <v>44620</v>
      </c>
      <c r="C1519" s="7">
        <v>0.45833333333333331</v>
      </c>
      <c r="D1519" s="6">
        <v>44620</v>
      </c>
      <c r="E1519" s="7">
        <v>0.47916666666666669</v>
      </c>
      <c r="F1519" s="5" t="s">
        <v>17</v>
      </c>
      <c r="G1519" s="5" t="s">
        <v>1936</v>
      </c>
      <c r="H1519" s="5"/>
    </row>
    <row r="1520" spans="1:8" ht="15">
      <c r="A1520" s="5" t="s">
        <v>1863</v>
      </c>
      <c r="B1520" s="6">
        <v>44620</v>
      </c>
      <c r="C1520" s="7">
        <v>0.38541666666666669</v>
      </c>
      <c r="D1520" s="6">
        <v>44620</v>
      </c>
      <c r="E1520" s="7">
        <v>0.39583333333333331</v>
      </c>
      <c r="F1520" s="5" t="s">
        <v>18</v>
      </c>
      <c r="G1520" s="5" t="s">
        <v>19</v>
      </c>
      <c r="H1520" s="5"/>
    </row>
    <row r="1521" spans="1:8" ht="15">
      <c r="A1521" s="5" t="s">
        <v>20</v>
      </c>
      <c r="B1521" s="6">
        <v>44620</v>
      </c>
      <c r="C1521" s="7">
        <v>0.70833333333333337</v>
      </c>
      <c r="D1521" s="6">
        <v>44620</v>
      </c>
      <c r="E1521" s="7">
        <v>0.72916666666666663</v>
      </c>
      <c r="F1521" s="5"/>
      <c r="G1521" s="5"/>
      <c r="H1521" s="5"/>
    </row>
    <row r="1522" spans="1:8" ht="15">
      <c r="A1522" s="5" t="s">
        <v>20</v>
      </c>
      <c r="B1522" s="6">
        <v>44620</v>
      </c>
      <c r="C1522" s="7">
        <v>0.60416666666666663</v>
      </c>
      <c r="D1522" s="6">
        <v>44620</v>
      </c>
      <c r="E1522" s="7">
        <v>0.625</v>
      </c>
      <c r="F1522" s="5"/>
      <c r="G1522" s="5"/>
      <c r="H1522" s="5"/>
    </row>
    <row r="1523" spans="1:8" ht="15">
      <c r="A1523" s="5" t="s">
        <v>24</v>
      </c>
      <c r="B1523" s="6">
        <v>44620</v>
      </c>
      <c r="C1523" s="7">
        <v>0.625</v>
      </c>
      <c r="D1523" s="6">
        <v>44620</v>
      </c>
      <c r="E1523" s="7">
        <v>0.70833333333333337</v>
      </c>
      <c r="F1523" s="5" t="s">
        <v>17</v>
      </c>
      <c r="G1523" s="5" t="s">
        <v>25</v>
      </c>
      <c r="H1523" s="5"/>
    </row>
    <row r="1524" spans="1:8" ht="15">
      <c r="A1524" s="5" t="s">
        <v>29</v>
      </c>
      <c r="B1524" s="6">
        <v>44620</v>
      </c>
      <c r="C1524" s="7">
        <v>0.875</v>
      </c>
      <c r="D1524" s="6">
        <v>44620</v>
      </c>
      <c r="E1524" s="7">
        <v>0.95833333333333337</v>
      </c>
      <c r="F1524" s="5" t="s">
        <v>17</v>
      </c>
      <c r="G1524" s="5" t="s">
        <v>1716</v>
      </c>
      <c r="H1524" s="5"/>
    </row>
    <row r="1525" spans="1:8" ht="15">
      <c r="A1525" s="5" t="s">
        <v>46</v>
      </c>
      <c r="B1525" s="6">
        <v>44620</v>
      </c>
      <c r="C1525" s="7">
        <v>0.41666666666666669</v>
      </c>
      <c r="D1525" s="6">
        <v>44620</v>
      </c>
      <c r="E1525" s="7">
        <v>0.4375</v>
      </c>
      <c r="F1525" s="5"/>
      <c r="G1525" s="5"/>
      <c r="H1525" s="5"/>
    </row>
    <row r="1526" spans="1:8" ht="15">
      <c r="A1526" s="5" t="s">
        <v>119</v>
      </c>
      <c r="B1526" s="6">
        <v>44620</v>
      </c>
      <c r="C1526" s="7">
        <v>0.79166666666666663</v>
      </c>
      <c r="D1526" s="6">
        <v>44620</v>
      </c>
      <c r="E1526" s="7">
        <v>0.83333333333333337</v>
      </c>
      <c r="F1526" s="5" t="s">
        <v>17</v>
      </c>
      <c r="G1526" s="5" t="s">
        <v>120</v>
      </c>
      <c r="H1526" s="5"/>
    </row>
    <row r="1527" spans="1:8" ht="15">
      <c r="A1527" s="5" t="s">
        <v>127</v>
      </c>
      <c r="B1527" s="6">
        <v>44620</v>
      </c>
      <c r="C1527" s="7">
        <v>0.33333333333333331</v>
      </c>
      <c r="D1527" s="6">
        <v>44620</v>
      </c>
      <c r="E1527" s="7">
        <v>0.375</v>
      </c>
      <c r="F1527" s="5" t="s">
        <v>17</v>
      </c>
      <c r="G1527" s="5" t="s">
        <v>1937</v>
      </c>
      <c r="H1527" s="5"/>
    </row>
    <row r="1528" spans="1:8" ht="15">
      <c r="A1528" s="5" t="s">
        <v>225</v>
      </c>
      <c r="B1528" s="6">
        <v>44620</v>
      </c>
      <c r="C1528" s="7">
        <v>0.83333333333333337</v>
      </c>
      <c r="D1528" s="6">
        <v>44620</v>
      </c>
      <c r="E1528" s="7">
        <v>0.875</v>
      </c>
      <c r="F1528" s="5"/>
      <c r="G1528" s="5"/>
      <c r="H1528" s="5"/>
    </row>
    <row r="1529" spans="1:8" ht="15">
      <c r="A1529" s="5" t="s">
        <v>429</v>
      </c>
      <c r="B1529" s="6">
        <v>44620</v>
      </c>
      <c r="C1529" s="7">
        <v>0.47916666666666669</v>
      </c>
      <c r="D1529" s="6">
        <v>44620</v>
      </c>
      <c r="E1529" s="7">
        <v>0.60416666666666663</v>
      </c>
      <c r="F1529" s="5" t="s">
        <v>17</v>
      </c>
      <c r="G1529" s="5" t="s">
        <v>1788</v>
      </c>
      <c r="H1529" s="5"/>
    </row>
    <row r="1530" spans="1:8" ht="15">
      <c r="A1530" s="5" t="s">
        <v>1664</v>
      </c>
      <c r="B1530" s="6">
        <v>44620</v>
      </c>
      <c r="C1530" s="7">
        <v>0.65625</v>
      </c>
      <c r="D1530" s="6">
        <v>44620</v>
      </c>
      <c r="E1530" s="7">
        <v>0.67708333333333337</v>
      </c>
      <c r="F1530" s="5" t="s">
        <v>9</v>
      </c>
      <c r="G1530" s="5" t="s">
        <v>1722</v>
      </c>
      <c r="H1530" s="5" t="s">
        <v>10</v>
      </c>
    </row>
  </sheetData>
  <sortState ref="A2:V1566">
    <sortCondition sortBy="value" ref="B2:B1566"/>
  </sortState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נובמבר21-פברואר22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