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Eliya-pc\פיקוח וביטחון\פיקוח וביטחון 2023\חינוך\"/>
    </mc:Choice>
  </mc:AlternateContent>
  <xr:revisionPtr revIDLastSave="0" documentId="13_ncr:1_{D16B40A0-5E42-4BCC-859D-669F1D99A9A6}" xr6:coauthVersionLast="36" xr6:coauthVersionMax="36" xr10:uidLastSave="{00000000-0000-0000-0000-000000000000}"/>
  <bookViews>
    <workbookView xWindow="240" yWindow="45" windowWidth="18195" windowHeight="7995" xr2:uid="{00000000-000D-0000-FFFF-FFFF00000000}"/>
  </bookViews>
  <sheets>
    <sheet name="רשימה כוללת" sheetId="1" r:id="rId1"/>
    <sheet name="גיליון1" sheetId="4" r:id="rId2"/>
    <sheet name="גני שקד" sheetId="3" r:id="rId3"/>
    <sheet name="ריכוז גנים שיכולים לפעול בחרום" sheetId="2" r:id="rId4"/>
  </sheets>
  <definedNames>
    <definedName name="_xlnm._FilterDatabase" localSheetId="0" hidden="1">'רשימה כוללת'!$B$1:$O$47</definedName>
  </definedNames>
  <calcPr calcId="191029"/>
</workbook>
</file>

<file path=xl/calcChain.xml><?xml version="1.0" encoding="utf-8"?>
<calcChain xmlns="http://schemas.openxmlformats.org/spreadsheetml/2006/main">
  <c r="I27" i="1" l="1"/>
  <c r="I2" i="1"/>
  <c r="C46" i="1" l="1"/>
  <c r="C45" i="1"/>
  <c r="C48" i="1"/>
  <c r="C3" i="1"/>
  <c r="C4" i="1"/>
  <c r="C5" i="1"/>
  <c r="C6" i="1"/>
  <c r="C8" i="1"/>
  <c r="C9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7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4" i="1"/>
  <c r="C47" i="1"/>
  <c r="C2" i="1"/>
  <c r="I3" i="1"/>
  <c r="I4" i="1"/>
  <c r="I5" i="1"/>
  <c r="I6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7" i="1"/>
  <c r="I30" i="1"/>
  <c r="I31" i="1"/>
  <c r="I34" i="1"/>
  <c r="I35" i="1"/>
  <c r="I36" i="1"/>
  <c r="I37" i="1"/>
  <c r="I38" i="1"/>
  <c r="I39" i="1"/>
  <c r="I40" i="1"/>
  <c r="I41" i="1"/>
  <c r="I42" i="1"/>
  <c r="I4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eliya</author>
  </authors>
  <commentList>
    <comment ref="D6" authorId="0" shapeId="0" xr:uid="{2FE26ED5-3B6D-4DB1-A3CC-C1335478F45B}">
      <text>
        <r>
          <rPr>
            <b/>
            <sz val="9"/>
            <color indexed="81"/>
            <rFont val="Tahoma"/>
            <family val="2"/>
          </rPr>
          <t>eliya:</t>
        </r>
        <r>
          <rPr>
            <sz val="9"/>
            <color indexed="81"/>
            <rFont val="Tahoma"/>
            <family val="2"/>
          </rPr>
          <t xml:space="preserve">
יש לבדוק האם קיים??</t>
        </r>
      </text>
    </comment>
    <comment ref="K31" authorId="0" shapeId="0" xr:uid="{B7F422B2-C849-4714-835B-D02C14C8CEFD}">
      <text>
        <r>
          <rPr>
            <b/>
            <sz val="9"/>
            <color indexed="81"/>
            <rFont val="Tahoma"/>
            <family val="2"/>
          </rPr>
          <t>eliya:</t>
        </r>
        <r>
          <rPr>
            <sz val="9"/>
            <color indexed="81"/>
            <rFont val="Tahoma"/>
            <family val="2"/>
          </rPr>
          <t xml:space="preserve">
{כולל היחידה לקידום נוער}</t>
        </r>
      </text>
    </comment>
  </commentList>
</comments>
</file>

<file path=xl/sharedStrings.xml><?xml version="1.0" encoding="utf-8"?>
<sst xmlns="http://schemas.openxmlformats.org/spreadsheetml/2006/main" count="352" uniqueCount="156">
  <si>
    <t>סמל גן</t>
  </si>
  <si>
    <t>שם גן</t>
  </si>
  <si>
    <t>שם רחוב</t>
  </si>
  <si>
    <t>שנתון</t>
  </si>
  <si>
    <t>לילך</t>
  </si>
  <si>
    <t>תמר</t>
  </si>
  <si>
    <t>אלרועי</t>
  </si>
  <si>
    <t>התשבי 12</t>
  </si>
  <si>
    <t>רימונים</t>
  </si>
  <si>
    <t>אלונים 43</t>
  </si>
  <si>
    <t>איריס</t>
  </si>
  <si>
    <t>יסמין 12</t>
  </si>
  <si>
    <t>אלונים</t>
  </si>
  <si>
    <t>אלונים 41</t>
  </si>
  <si>
    <t>צפורנים</t>
  </si>
  <si>
    <t>הציפורנים 20</t>
  </si>
  <si>
    <t>נרקיסים</t>
  </si>
  <si>
    <t>נרקיסים 44</t>
  </si>
  <si>
    <t>יבנה</t>
  </si>
  <si>
    <t>הורדים 10</t>
  </si>
  <si>
    <t>תאנה</t>
  </si>
  <si>
    <t>התאנה 10</t>
  </si>
  <si>
    <t>קורצ'ק</t>
  </si>
  <si>
    <t>סמ האחים פיש 4</t>
  </si>
  <si>
    <t>נוריות</t>
  </si>
  <si>
    <t>כצנלסון 29</t>
  </si>
  <si>
    <t>ינאית</t>
  </si>
  <si>
    <t>שקד</t>
  </si>
  <si>
    <t>האורן</t>
  </si>
  <si>
    <t>אלעזר דוד 4</t>
  </si>
  <si>
    <t>סחלב</t>
  </si>
  <si>
    <t>אורים</t>
  </si>
  <si>
    <t>צבעוני</t>
  </si>
  <si>
    <t>סולד הנריאטה 10</t>
  </si>
  <si>
    <t>חצב</t>
  </si>
  <si>
    <t>שרת משה 10</t>
  </si>
  <si>
    <t>ארז</t>
  </si>
  <si>
    <t>האלה</t>
  </si>
  <si>
    <t>הבונים</t>
  </si>
  <si>
    <t>חבד</t>
  </si>
  <si>
    <t>שרת משה 3</t>
  </si>
  <si>
    <t>גן יסמין</t>
  </si>
  <si>
    <t>גן ברוש</t>
  </si>
  <si>
    <t>מנחם בגין 1</t>
  </si>
  <si>
    <t>גן חרוב</t>
  </si>
  <si>
    <t>גן חרצית</t>
  </si>
  <si>
    <t>מקלט קרוב</t>
  </si>
  <si>
    <t>שקמה 1</t>
  </si>
  <si>
    <t>מקלט בגן ינאית, כצנלסון 29 {מקלט ציבורי מספר 33}</t>
  </si>
  <si>
    <t>מקלט ציבורי מספר 37 - במבנה המרכזי של ביה"ס</t>
  </si>
  <si>
    <t>מקלט ציבורי מספר 38 - בסמוך למזנון ביה"ס</t>
  </si>
  <si>
    <t>מקלט מספר 48 לשימוש ביה"ס בלבד</t>
  </si>
  <si>
    <t xml:space="preserve">מקלט מספר 49 לשימוש ביה"ס בלבד </t>
  </si>
  <si>
    <t>מקלט ציבורי מספר 8 - חצר ביה"ס</t>
  </si>
  <si>
    <t>מקלט ציבורי מספר 9 - מתחת למזכירות ביה"ס</t>
  </si>
  <si>
    <t xml:space="preserve">מקלט ציבורי מספר 24, בצמוד לאולם הספורט </t>
  </si>
  <si>
    <t>מקלט ציבורי מספר 43, צמוד לגן הבונים {בתוך המגרש}</t>
  </si>
  <si>
    <t xml:space="preserve">זמן הגעה למקלט </t>
  </si>
  <si>
    <t>דקה</t>
  </si>
  <si>
    <t>האם יכולה להתקיים פעילות בגן כן/לא</t>
  </si>
  <si>
    <t>לא</t>
  </si>
  <si>
    <t xml:space="preserve">כן </t>
  </si>
  <si>
    <t>יהודה הנשיא 21</t>
  </si>
  <si>
    <t>מורן 18</t>
  </si>
  <si>
    <t xml:space="preserve">ממ"ד באשכול הגנים </t>
  </si>
  <si>
    <t>בגן עצמו, יסמין 12</t>
  </si>
  <si>
    <t>מקלט ציבורי מספר 43, בצמוד לגן {במגרש}</t>
  </si>
  <si>
    <t>בגן עצמו , שרת 10</t>
  </si>
  <si>
    <t>בגן עצמו, שרת 10</t>
  </si>
  <si>
    <t>בגן עצמו  - מקלט ציבורי מספר 45 {סולד 10}</t>
  </si>
  <si>
    <t>בגן עצמו, אלונים 41</t>
  </si>
  <si>
    <t>בגן עצמו, דוד אלעזר 4</t>
  </si>
  <si>
    <t>מקלט ציבורי מספר 25, יהודה הנשיא 21 {מאחורי הגן}</t>
  </si>
  <si>
    <t>בגן עצמו, מקלט ציבורי מספר 33 {כצנלסון 29}</t>
  </si>
  <si>
    <t>מקלט ציבורי מספר 7 בצמוד לגן {התאנה 10}</t>
  </si>
  <si>
    <t>מקלט ציבורי מספר 2 בצמוד לגן</t>
  </si>
  <si>
    <t>מקלט ציבורי מספר 10 בצמוד לגן {על הגבעה, סמוך לשער הגן}</t>
  </si>
  <si>
    <t>יסמין</t>
  </si>
  <si>
    <r>
      <t xml:space="preserve">מקלט בגן ינאית, כצנלסון 29 {מקלט ציבורי מספר 33} </t>
    </r>
    <r>
      <rPr>
        <b/>
        <u/>
        <sz val="15"/>
        <color theme="1"/>
        <rFont val="David"/>
        <family val="2"/>
      </rPr>
      <t>יש לפתוח שער פשפש המקשר בין הגנים להגעה מהירה ובטוחה של ילדי הגן</t>
    </r>
  </si>
  <si>
    <t>יש בגן עצמו, שקמה 1</t>
  </si>
  <si>
    <t>כן</t>
  </si>
  <si>
    <t>בגן עצמו {מקלט שהוסב לשרותים}</t>
  </si>
  <si>
    <t>בגן עצמו - מורן 18</t>
  </si>
  <si>
    <t>שם המוסד</t>
  </si>
  <si>
    <t>סמל מוסד</t>
  </si>
  <si>
    <t>בית ספר שקד</t>
  </si>
  <si>
    <t>הרותם 13</t>
  </si>
  <si>
    <t xml:space="preserve">בית ספר קרית עמל </t>
  </si>
  <si>
    <t>קק"ל 19</t>
  </si>
  <si>
    <t>מקלט ציבורי מספר 29, בחצר {צמוד לחוה, בכניסה האחורית של ביה"ס}</t>
  </si>
  <si>
    <t xml:space="preserve">בית ספר רימונים </t>
  </si>
  <si>
    <t>אורנים 19</t>
  </si>
  <si>
    <t xml:space="preserve">בית ספר מיתרים </t>
  </si>
  <si>
    <t>השקדים 19</t>
  </si>
  <si>
    <t xml:space="preserve">בית ספר נרקיסים </t>
  </si>
  <si>
    <t>נרקיסים 13</t>
  </si>
  <si>
    <t xml:space="preserve">חטיבת ביניים </t>
  </si>
  <si>
    <t>תמר 1</t>
  </si>
  <si>
    <t xml:space="preserve">תיכון </t>
  </si>
  <si>
    <t>כנצלסון 1</t>
  </si>
  <si>
    <t xml:space="preserve">אין מקלט. יוצאים למרחב "הכי מוגן שיש" </t>
  </si>
  <si>
    <t xml:space="preserve"> - בזמן אזעקה ניתן להשאר כ"מרחב הכי מוגן שיש" {לא לשהייה ארוכה}</t>
  </si>
  <si>
    <t>מבנה אומנויות הבמה/קידום נוער</t>
  </si>
  <si>
    <t>מקלט ציבורי מספר 23, בצמוד לבניין הראשי {צד שמאל מהכניסה הראשית}</t>
  </si>
  <si>
    <t>מקלט ציבורי מספר 30, יציאה מהמבנה הראשי מעל מגרש הספורט</t>
  </si>
  <si>
    <t>מ"ר 50. קיבולת אנשים מחצית מכך</t>
  </si>
  <si>
    <t>מ"ר 100. קיבולת אנשים כפולה מכך</t>
  </si>
  <si>
    <t>מ"ר 50. קיבולת אנשים כפולה מכך</t>
  </si>
  <si>
    <t>מ"ר 60. קיבולת אנשים כפולה מכך</t>
  </si>
  <si>
    <t>מ"ר 120. קיבולת אנשים כפולה מכך</t>
  </si>
  <si>
    <t>מ"ר 90. קיבולת אנשים כפולה מכך</t>
  </si>
  <si>
    <t>. מ"ר 100. קיבולת אנשים כפולה מכך.</t>
  </si>
  <si>
    <t xml:space="preserve">    מ"ר 120. קיבולת אנשים כפולה מכך</t>
  </si>
  <si>
    <t>קיבולת מקלט</t>
  </si>
  <si>
    <t>מס' תלמידים</t>
  </si>
  <si>
    <t>בגן עצמו, מורן 18</t>
  </si>
  <si>
    <t>יש ממ"ד בגודל 15 מ"ר + 30 מ"ר</t>
  </si>
  <si>
    <t>מ"ר 12. קיבולת אנשים כפולה מכך</t>
  </si>
  <si>
    <t>אלונים 44</t>
  </si>
  <si>
    <t>בגן עצמו, אלונים 44</t>
  </si>
  <si>
    <t xml:space="preserve">מ"ר 49. קיבולת אנשים כפולה מכך </t>
  </si>
  <si>
    <t>מ"ר 10. קיבולת אנשים כפולה מכך.</t>
  </si>
  <si>
    <t>מ"ר 29. קיבולת אנשים כפולה מכך,</t>
  </si>
  <si>
    <t>מ"ר 15. קיבולת אנשים כפולה מכך</t>
  </si>
  <si>
    <t>מ"ר 12 כולל שרותים. קיבולת אנשים תהיה כפולה ל-10 מ"ר</t>
  </si>
  <si>
    <t>יש 2 ממ"ד בגודל 15 מ"ר + 30 מ"ר</t>
  </si>
  <si>
    <t>מרחבים בגודל  22.5, 56, 21</t>
  </si>
  <si>
    <t>מרחבים במבנה החדש בגודל 71.8, 50</t>
  </si>
  <si>
    <t xml:space="preserve"> בתוך ביה"ס</t>
  </si>
  <si>
    <t>ריכוז גנים ממוגנים</t>
  </si>
  <si>
    <t>בגן עצמו {מקלט שהוסב לשרותים} לבדוק האם תקני</t>
  </si>
  <si>
    <t>מ"ר 41. קיבולת אנשים כפולה מכך</t>
  </si>
  <si>
    <t>מ"ר 107. קיבולת אנשים כפולה מכך</t>
  </si>
  <si>
    <t>הערות/ פערים</t>
  </si>
  <si>
    <t>כמות אנשים שיכולים להכנס</t>
  </si>
  <si>
    <t>שטח המקלט (מ"ר)</t>
  </si>
  <si>
    <t>סה"כ</t>
  </si>
  <si>
    <t>צוות</t>
  </si>
  <si>
    <t>אין מקלט תקני</t>
  </si>
  <si>
    <t>מקלט שהוסב לשירותים (לא תיקני)</t>
  </si>
  <si>
    <t>אין גישה למקלט - השער בוטל</t>
  </si>
  <si>
    <t>אלרואי</t>
  </si>
  <si>
    <r>
      <t xml:space="preserve">כמות המקלטים לא מספיקה לכל התלמידים והצוות
(חוסר ל-324 </t>
    </r>
    <r>
      <rPr>
        <sz val="14"/>
        <color theme="1"/>
        <rFont val="Arial"/>
        <family val="2"/>
        <scheme val="minor"/>
      </rPr>
      <t>תלמידים</t>
    </r>
    <r>
      <rPr>
        <b/>
        <sz val="14"/>
        <color theme="1"/>
        <rFont val="Arial"/>
        <family val="2"/>
        <scheme val="minor"/>
      </rPr>
      <t xml:space="preserve"> ויש להוסיף את אנשי הצוות)</t>
    </r>
  </si>
  <si>
    <t>כמות המקלטים לא מספיקה לכל התלמידים והצוות (חוסר ל-195 תלמידים ויש להוסיף את אנשי הצוות)</t>
  </si>
  <si>
    <t>הכניסה מסביב למבנה , לא ניתן להגיע תוך דקה . פער ל36 תלמידים ואנשי צוות</t>
  </si>
  <si>
    <r>
      <t xml:space="preserve">מהקומה העליונה של המבנה הראשי לא מגיעים בזמן למקלט- דורש למידה בכיתות מדעים/ אנגלית/ מחשבים
</t>
    </r>
    <r>
      <rPr>
        <b/>
        <sz val="12"/>
        <color theme="1"/>
        <rFont val="Arial"/>
        <family val="2"/>
        <scheme val="minor"/>
      </rPr>
      <t>פער של 6 תלמידים ואנשי צוות</t>
    </r>
  </si>
  <si>
    <t>חווה חקלאית</t>
  </si>
  <si>
    <t>אין מיגון - יש להצטרף לבי"ס קריית עמל (בו קיים פער)</t>
  </si>
  <si>
    <t>קיים פער ל-67 ילדים ויש להוסיף אנשי צוות</t>
  </si>
  <si>
    <t>פער של 11 ילדים ויש להוסיף אנשי צוות</t>
  </si>
  <si>
    <t>פער של 6 ילדים ויש להוסיף אנשי צוות</t>
  </si>
  <si>
    <t>יש פער של 2 ילדים ויש להוסיף אנשי צוות</t>
  </si>
  <si>
    <t>מקלט שהוסב לשירותים (לא תיקני). בכל מקרה קיים פער של כמות הילדים ואנשי הצוות</t>
  </si>
  <si>
    <t>מקלט שהוסב לשירותים (לא תיקני). בנוסף פער של 2 ילדים ואנשי צוות</t>
  </si>
  <si>
    <r>
      <t xml:space="preserve">המקלט שסמוך לחווה החקלאית- לא יכול לשרת את המבנה הראשי בשל המרחק
</t>
    </r>
    <r>
      <rPr>
        <b/>
        <sz val="12"/>
        <color theme="1"/>
        <rFont val="Arial"/>
        <family val="2"/>
        <scheme val="minor"/>
      </rPr>
      <t>יש פער ל-285 תלמידים ויש להוסיף את אנשי הצוות</t>
    </r>
  </si>
  <si>
    <t>הערה: מדובר במקלט שסמוך למבנה הראשי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</si>
</sst>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23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charset val="177"/>
      <scheme val="minor"/>
    </font>
    <font>
      <b/>
      <sz val="15"/>
      <name val="David"/>
      <family val="2"/>
    </font>
    <font>
      <sz val="15"/>
      <color theme="1"/>
      <name val="David"/>
      <family val="2"/>
    </font>
    <font>
      <b/>
      <sz val="15"/>
      <color theme="1"/>
      <name val="David"/>
      <family val="2"/>
    </font>
    <font>
      <b/>
      <sz val="20"/>
      <color theme="1"/>
      <name val="David"/>
      <family val="2"/>
    </font>
    <font>
      <b/>
      <sz val="24"/>
      <color theme="1"/>
      <name val="David"/>
      <family val="2"/>
    </font>
    <font>
      <b/>
      <sz val="15"/>
      <color theme="1"/>
      <name val="David"/>
      <family val="2"/>
      <charset val="177"/>
    </font>
    <font>
      <b/>
      <u/>
      <sz val="15"/>
      <color theme="1"/>
      <name val="David"/>
      <family val="2"/>
    </font>
    <font>
      <b/>
      <sz val="15"/>
      <name val="David"/>
      <family val="2"/>
      <charset val="177"/>
    </font>
    <font>
      <sz val="11"/>
      <color rgb="FFFF0000"/>
      <name val="Arial"/>
      <family val="2"/>
      <scheme val="minor"/>
    </font>
    <font>
      <b/>
      <sz val="15"/>
      <color rgb="FFFF0000"/>
      <name val="David"/>
      <family val="2"/>
    </font>
    <font>
      <sz val="15"/>
      <color rgb="FFFF0000"/>
      <name val="David"/>
      <family val="2"/>
    </font>
    <font>
      <b/>
      <sz val="15"/>
      <color rgb="FFFF0000"/>
      <name val="David"/>
      <family val="2"/>
      <charset val="177"/>
    </font>
    <font>
      <sz val="14"/>
      <color theme="1"/>
      <name val="David"/>
      <family val="2"/>
    </font>
    <font>
      <sz val="14"/>
      <color rgb="FFFF0000"/>
      <name val="David"/>
      <family val="2"/>
    </font>
    <font>
      <sz val="12"/>
      <color theme="1"/>
      <name val="Arial"/>
      <family val="2"/>
      <scheme val="minor"/>
    </font>
    <font>
      <sz val="14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2"/>
      <color theme="1"/>
      <name val="Arial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164" fontId="3" fillId="0" borderId="1" xfId="0" applyNumberFormat="1" applyFont="1" applyBorder="1" applyAlignment="1">
      <alignment horizontal="right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4" borderId="1" xfId="0" applyFont="1" applyFill="1" applyBorder="1"/>
    <xf numFmtId="0" fontId="0" fillId="0" borderId="1" xfId="0" applyBorder="1"/>
    <xf numFmtId="0" fontId="3" fillId="0" borderId="1" xfId="0" applyFont="1" applyBorder="1"/>
    <xf numFmtId="0" fontId="4" fillId="4" borderId="0" xfId="0" applyFont="1" applyFill="1" applyAlignment="1">
      <alignment wrapText="1"/>
    </xf>
    <xf numFmtId="0" fontId="4" fillId="5" borderId="1" xfId="0" applyFont="1" applyFill="1" applyBorder="1"/>
    <xf numFmtId="0" fontId="7" fillId="4" borderId="0" xfId="0" applyFont="1" applyFill="1" applyAlignment="1">
      <alignment wrapText="1"/>
    </xf>
    <xf numFmtId="0" fontId="7" fillId="0" borderId="1" xfId="0" applyFont="1" applyBorder="1"/>
    <xf numFmtId="0" fontId="6" fillId="0" borderId="1" xfId="0" applyFont="1" applyBorder="1" applyAlignment="1"/>
    <xf numFmtId="0" fontId="2" fillId="4" borderId="1" xfId="0" applyFont="1" applyFill="1" applyBorder="1"/>
    <xf numFmtId="0" fontId="2" fillId="4" borderId="2" xfId="0" applyFont="1" applyFill="1" applyBorder="1"/>
    <xf numFmtId="164" fontId="3" fillId="0" borderId="0" xfId="0" applyNumberFormat="1" applyFont="1" applyBorder="1" applyAlignment="1">
      <alignment horizontal="right"/>
    </xf>
    <xf numFmtId="0" fontId="0" fillId="0" borderId="0" xfId="0" applyBorder="1"/>
    <xf numFmtId="0" fontId="6" fillId="0" borderId="1" xfId="0" applyFont="1" applyFill="1" applyBorder="1" applyAlignment="1"/>
    <xf numFmtId="164" fontId="7" fillId="0" borderId="1" xfId="0" applyNumberFormat="1" applyFont="1" applyBorder="1" applyAlignment="1">
      <alignment horizontal="right"/>
    </xf>
    <xf numFmtId="0" fontId="7" fillId="0" borderId="1" xfId="0" applyFont="1" applyBorder="1" applyAlignment="1"/>
    <xf numFmtId="0" fontId="10" fillId="8" borderId="0" xfId="0" applyFont="1" applyFill="1"/>
    <xf numFmtId="164" fontId="13" fillId="8" borderId="1" xfId="0" applyNumberFormat="1" applyFont="1" applyFill="1" applyBorder="1"/>
    <xf numFmtId="0" fontId="14" fillId="0" borderId="1" xfId="0" applyFont="1" applyBorder="1"/>
    <xf numFmtId="0" fontId="14" fillId="0" borderId="1" xfId="0" applyFont="1" applyBorder="1" applyAlignment="1">
      <alignment wrapText="1"/>
    </xf>
    <xf numFmtId="0" fontId="15" fillId="8" borderId="1" xfId="0" applyFont="1" applyFill="1" applyBorder="1"/>
    <xf numFmtId="0" fontId="14" fillId="3" borderId="1" xfId="0" applyFont="1" applyFill="1" applyBorder="1"/>
    <xf numFmtId="0" fontId="7" fillId="0" borderId="7" xfId="0" applyFont="1" applyBorder="1" applyAlignment="1"/>
    <xf numFmtId="0" fontId="14" fillId="5" borderId="1" xfId="0" applyFont="1" applyFill="1" applyBorder="1" applyAlignment="1">
      <alignment wrapText="1"/>
    </xf>
    <xf numFmtId="0" fontId="14" fillId="5" borderId="1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right" wrapText="1"/>
    </xf>
    <xf numFmtId="0" fontId="4" fillId="4" borderId="0" xfId="0" applyFont="1" applyFill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11" fillId="8" borderId="1" xfId="0" applyFont="1" applyFill="1" applyBorder="1" applyAlignment="1">
      <alignment horizontal="center" vertical="center"/>
    </xf>
    <xf numFmtId="164" fontId="12" fillId="8" borderId="1" xfId="0" applyNumberFormat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 readingOrder="2"/>
    </xf>
    <xf numFmtId="0" fontId="4" fillId="0" borderId="6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164" fontId="13" fillId="8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readingOrder="2"/>
    </xf>
    <xf numFmtId="0" fontId="4" fillId="3" borderId="1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/>
    </xf>
    <xf numFmtId="164" fontId="4" fillId="0" borderId="5" xfId="0" applyNumberFormat="1" applyFont="1" applyFill="1" applyBorder="1" applyAlignment="1">
      <alignment horizontal="center" vertical="center"/>
    </xf>
    <xf numFmtId="164" fontId="4" fillId="0" borderId="4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wrapText="1"/>
    </xf>
    <xf numFmtId="0" fontId="14" fillId="5" borderId="2" xfId="0" applyFont="1" applyFill="1" applyBorder="1" applyAlignment="1">
      <alignment horizontal="center" wrapText="1"/>
    </xf>
    <xf numFmtId="0" fontId="14" fillId="5" borderId="6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4" fillId="7" borderId="7" xfId="0" applyFont="1" applyFill="1" applyBorder="1" applyAlignment="1">
      <alignment horizontal="right"/>
    </xf>
    <xf numFmtId="0" fontId="4" fillId="7" borderId="2" xfId="0" applyFont="1" applyFill="1" applyBorder="1" applyAlignment="1">
      <alignment horizontal="right"/>
    </xf>
    <xf numFmtId="0" fontId="4" fillId="7" borderId="6" xfId="0" applyFont="1" applyFill="1" applyBorder="1" applyAlignment="1">
      <alignment horizontal="right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wrapText="1"/>
    </xf>
    <xf numFmtId="0" fontId="0" fillId="3" borderId="0" xfId="0" applyFill="1"/>
    <xf numFmtId="0" fontId="4" fillId="3" borderId="1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 wrapText="1"/>
    </xf>
    <xf numFmtId="0" fontId="19" fillId="9" borderId="1" xfId="0" applyFont="1" applyFill="1" applyBorder="1" applyAlignment="1">
      <alignment horizontal="center" vertical="center" wrapText="1"/>
    </xf>
    <xf numFmtId="0" fontId="18" fillId="10" borderId="1" xfId="0" applyFont="1" applyFill="1" applyBorder="1" applyAlignment="1">
      <alignment horizontal="center" vertical="center" wrapText="1"/>
    </xf>
    <xf numFmtId="0" fontId="18" fillId="11" borderId="1" xfId="0" applyFont="1" applyFill="1" applyBorder="1" applyAlignment="1">
      <alignment horizontal="center" vertical="center" wrapText="1"/>
    </xf>
    <xf numFmtId="0" fontId="4" fillId="11" borderId="1" xfId="0" applyFont="1" applyFill="1" applyBorder="1" applyAlignment="1">
      <alignment horizontal="center" vertical="center" wrapText="1" readingOrder="2"/>
    </xf>
    <xf numFmtId="0" fontId="4" fillId="9" borderId="1" xfId="0" applyFont="1" applyFill="1" applyBorder="1" applyAlignment="1">
      <alignment horizontal="center" vertical="center" wrapText="1" readingOrder="2"/>
    </xf>
    <xf numFmtId="0" fontId="0" fillId="10" borderId="1" xfId="0" applyFill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center" vertical="center" wrapText="1"/>
    </xf>
    <xf numFmtId="0" fontId="18" fillId="9" borderId="7" xfId="0" applyFont="1" applyFill="1" applyBorder="1" applyAlignment="1">
      <alignment horizontal="center" vertical="center" wrapText="1"/>
    </xf>
    <xf numFmtId="0" fontId="18" fillId="9" borderId="6" xfId="0" applyFont="1" applyFill="1" applyBorder="1" applyAlignment="1">
      <alignment horizontal="center" vertical="center" wrapText="1"/>
    </xf>
    <xf numFmtId="0" fontId="18" fillId="9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8"/>
  <sheetViews>
    <sheetView tabSelected="1" zoomScale="70" zoomScaleNormal="70" workbookViewId="0">
      <pane ySplit="1" topLeftCell="A2" activePane="bottomLeft" state="frozen"/>
      <selection activeCell="D1" sqref="D1"/>
      <selection pane="bottomLeft" activeCell="A44" sqref="A44:A48"/>
    </sheetView>
  </sheetViews>
  <sheetFormatPr defaultRowHeight="15" x14ac:dyDescent="0.25"/>
  <cols>
    <col min="1" max="1" width="31.75" customWidth="1"/>
    <col min="2" max="4" width="15.625" customWidth="1"/>
    <col min="5" max="5" width="18.25" customWidth="1"/>
    <col min="6" max="6" width="5" hidden="1" customWidth="1"/>
    <col min="7" max="7" width="15" hidden="1" customWidth="1"/>
    <col min="8" max="8" width="39.875" style="1" customWidth="1"/>
    <col min="9" max="9" width="12.5" style="1" bestFit="1" customWidth="1"/>
    <col min="10" max="10" width="9.25" style="1" customWidth="1"/>
    <col min="11" max="11" width="10.25" style="1" customWidth="1"/>
    <col min="12" max="12" width="6.5" hidden="1" customWidth="1"/>
    <col min="13" max="13" width="21.375" style="1" customWidth="1"/>
    <col min="14" max="14" width="9.75" style="1" bestFit="1" customWidth="1"/>
    <col min="15" max="15" width="20.25" style="1" customWidth="1"/>
  </cols>
  <sheetData>
    <row r="1" spans="1:15" ht="75" customHeight="1" x14ac:dyDescent="0.2">
      <c r="A1" s="31" t="s">
        <v>133</v>
      </c>
      <c r="B1" s="31" t="s">
        <v>59</v>
      </c>
      <c r="C1" s="31" t="s">
        <v>134</v>
      </c>
      <c r="D1" s="31" t="s">
        <v>135</v>
      </c>
      <c r="E1" s="32" t="s">
        <v>113</v>
      </c>
      <c r="F1" s="33"/>
      <c r="G1" s="33"/>
      <c r="H1" s="34" t="s">
        <v>46</v>
      </c>
      <c r="I1" s="34" t="s">
        <v>136</v>
      </c>
      <c r="J1" s="34" t="s">
        <v>137</v>
      </c>
      <c r="K1" s="34" t="s">
        <v>114</v>
      </c>
      <c r="L1" s="35" t="s">
        <v>3</v>
      </c>
      <c r="M1" s="36" t="s">
        <v>2</v>
      </c>
      <c r="N1" s="36" t="s">
        <v>84</v>
      </c>
      <c r="O1" s="36" t="s">
        <v>83</v>
      </c>
    </row>
    <row r="2" spans="1:15" ht="75" x14ac:dyDescent="0.3">
      <c r="A2" s="119" t="s">
        <v>153</v>
      </c>
      <c r="B2" s="38" t="s">
        <v>61</v>
      </c>
      <c r="C2" s="38">
        <f>D2*2</f>
        <v>24</v>
      </c>
      <c r="D2" s="38">
        <v>12</v>
      </c>
      <c r="E2" s="28" t="s">
        <v>124</v>
      </c>
      <c r="H2" s="70" t="s">
        <v>81</v>
      </c>
      <c r="I2" s="55">
        <f>K2+J2</f>
        <v>26</v>
      </c>
      <c r="J2" s="55"/>
      <c r="K2" s="55">
        <v>26</v>
      </c>
      <c r="L2" s="56">
        <v>35</v>
      </c>
      <c r="M2" s="63" t="s">
        <v>40</v>
      </c>
      <c r="N2" s="63">
        <v>155556</v>
      </c>
      <c r="O2" s="19" t="s">
        <v>4</v>
      </c>
    </row>
    <row r="3" spans="1:15" ht="37.5" x14ac:dyDescent="0.3">
      <c r="A3" s="68"/>
      <c r="B3" s="38" t="s">
        <v>61</v>
      </c>
      <c r="C3" s="38">
        <f>D3*2</f>
        <v>24</v>
      </c>
      <c r="D3" s="38">
        <v>12</v>
      </c>
      <c r="E3" s="24" t="s">
        <v>117</v>
      </c>
      <c r="H3" s="48" t="s">
        <v>82</v>
      </c>
      <c r="I3" s="55">
        <f>K3+J3</f>
        <v>22</v>
      </c>
      <c r="J3" s="48"/>
      <c r="K3" s="48">
        <v>22</v>
      </c>
      <c r="L3" s="56">
        <v>34</v>
      </c>
      <c r="M3" s="63" t="s">
        <v>63</v>
      </c>
      <c r="N3" s="63">
        <v>165134</v>
      </c>
      <c r="O3" s="19" t="s">
        <v>5</v>
      </c>
    </row>
    <row r="4" spans="1:15" ht="39" x14ac:dyDescent="0.3">
      <c r="A4" s="68"/>
      <c r="B4" s="38" t="s">
        <v>61</v>
      </c>
      <c r="C4" s="38">
        <f>D4*2</f>
        <v>100</v>
      </c>
      <c r="D4" s="38">
        <v>50</v>
      </c>
      <c r="E4" s="24" t="s">
        <v>107</v>
      </c>
      <c r="H4" s="55" t="s">
        <v>56</v>
      </c>
      <c r="I4" s="55">
        <f>K4+J4</f>
        <v>26</v>
      </c>
      <c r="J4" s="48"/>
      <c r="K4" s="48">
        <v>26</v>
      </c>
      <c r="L4" s="56">
        <v>35</v>
      </c>
      <c r="M4" s="63" t="s">
        <v>7</v>
      </c>
      <c r="N4" s="63">
        <v>168617</v>
      </c>
      <c r="O4" s="19" t="s">
        <v>141</v>
      </c>
    </row>
    <row r="5" spans="1:15" ht="36" x14ac:dyDescent="0.3">
      <c r="A5" s="119" t="s">
        <v>139</v>
      </c>
      <c r="B5" s="38" t="s">
        <v>61</v>
      </c>
      <c r="C5" s="38">
        <f>D5*2</f>
        <v>0</v>
      </c>
      <c r="D5" s="38"/>
      <c r="E5" s="26"/>
      <c r="H5" s="70" t="s">
        <v>81</v>
      </c>
      <c r="I5" s="55">
        <f>K5+J5</f>
        <v>26</v>
      </c>
      <c r="J5" s="55"/>
      <c r="K5" s="55">
        <v>26</v>
      </c>
      <c r="L5" s="56">
        <v>34</v>
      </c>
      <c r="M5" s="63" t="s">
        <v>9</v>
      </c>
      <c r="N5" s="63">
        <v>200642</v>
      </c>
      <c r="O5" s="19" t="s">
        <v>8</v>
      </c>
    </row>
    <row r="6" spans="1:15" s="109" customFormat="1" ht="37.5" x14ac:dyDescent="0.3">
      <c r="A6" s="118"/>
      <c r="B6" s="107" t="s">
        <v>61</v>
      </c>
      <c r="C6" s="107">
        <f>D6*2</f>
        <v>120</v>
      </c>
      <c r="D6" s="107">
        <v>60</v>
      </c>
      <c r="E6" s="108" t="s">
        <v>108</v>
      </c>
      <c r="H6" s="110" t="s">
        <v>65</v>
      </c>
      <c r="I6" s="70">
        <f>K6+J6</f>
        <v>24</v>
      </c>
      <c r="J6" s="110"/>
      <c r="K6" s="110">
        <v>24</v>
      </c>
      <c r="L6" s="111">
        <v>34</v>
      </c>
      <c r="M6" s="112" t="s">
        <v>11</v>
      </c>
      <c r="N6" s="112">
        <v>200659</v>
      </c>
      <c r="O6" s="113" t="s">
        <v>10</v>
      </c>
    </row>
    <row r="7" spans="1:15" ht="37.5" x14ac:dyDescent="0.3">
      <c r="A7" s="68"/>
      <c r="B7" s="38" t="s">
        <v>61</v>
      </c>
      <c r="C7" s="38">
        <f>D7*2</f>
        <v>58</v>
      </c>
      <c r="D7" s="38">
        <v>29</v>
      </c>
      <c r="E7" s="28" t="s">
        <v>122</v>
      </c>
      <c r="H7" s="48" t="s">
        <v>65</v>
      </c>
      <c r="I7" s="55">
        <f>K7+J7</f>
        <v>6</v>
      </c>
      <c r="J7" s="48"/>
      <c r="K7" s="48">
        <v>6</v>
      </c>
      <c r="L7" s="56">
        <v>35</v>
      </c>
      <c r="M7" s="63" t="s">
        <v>11</v>
      </c>
      <c r="N7" s="63">
        <v>763821</v>
      </c>
      <c r="O7" s="19" t="s">
        <v>41</v>
      </c>
    </row>
    <row r="8" spans="1:15" ht="20.25" x14ac:dyDescent="0.3">
      <c r="A8" s="120" t="s">
        <v>138</v>
      </c>
      <c r="B8" s="39" t="s">
        <v>60</v>
      </c>
      <c r="C8" s="38">
        <f>D8*2</f>
        <v>0</v>
      </c>
      <c r="D8" s="39"/>
      <c r="E8" s="24"/>
      <c r="H8" s="55"/>
      <c r="I8" s="55">
        <f>K8+J8</f>
        <v>35</v>
      </c>
      <c r="J8" s="55"/>
      <c r="K8" s="55">
        <v>35</v>
      </c>
      <c r="L8" s="56">
        <v>5</v>
      </c>
      <c r="M8" s="63" t="s">
        <v>13</v>
      </c>
      <c r="N8" s="63">
        <v>200675</v>
      </c>
      <c r="O8" s="19" t="s">
        <v>12</v>
      </c>
    </row>
    <row r="9" spans="1:15" ht="39" x14ac:dyDescent="0.3">
      <c r="A9" s="68"/>
      <c r="B9" s="38" t="s">
        <v>61</v>
      </c>
      <c r="C9" s="38">
        <f>D9*2</f>
        <v>100</v>
      </c>
      <c r="D9" s="38">
        <v>50</v>
      </c>
      <c r="E9" s="24" t="s">
        <v>105</v>
      </c>
      <c r="H9" s="55" t="s">
        <v>76</v>
      </c>
      <c r="I9" s="55">
        <f>K9+J9</f>
        <v>21</v>
      </c>
      <c r="J9" s="55"/>
      <c r="K9" s="55">
        <v>21</v>
      </c>
      <c r="L9" s="56">
        <v>5</v>
      </c>
      <c r="M9" s="63" t="s">
        <v>15</v>
      </c>
      <c r="N9" s="63">
        <v>200691</v>
      </c>
      <c r="O9" s="19" t="s">
        <v>14</v>
      </c>
    </row>
    <row r="10" spans="1:15" ht="40.5" x14ac:dyDescent="0.3">
      <c r="A10" s="120" t="s">
        <v>140</v>
      </c>
      <c r="B10" s="39" t="s">
        <v>60</v>
      </c>
      <c r="C10" s="38"/>
      <c r="D10" s="39"/>
      <c r="E10" s="24"/>
      <c r="H10" s="55"/>
      <c r="I10" s="55">
        <f>K10+J10</f>
        <v>22</v>
      </c>
      <c r="J10" s="55"/>
      <c r="K10" s="55">
        <v>22</v>
      </c>
      <c r="L10" s="56">
        <v>5</v>
      </c>
      <c r="M10" s="63" t="s">
        <v>17</v>
      </c>
      <c r="N10" s="63">
        <v>200709</v>
      </c>
      <c r="O10" s="19" t="s">
        <v>16</v>
      </c>
    </row>
    <row r="11" spans="1:15" ht="37.5" x14ac:dyDescent="0.3">
      <c r="A11" s="68"/>
      <c r="B11" s="38" t="s">
        <v>61</v>
      </c>
      <c r="C11" s="38">
        <f>D11*2</f>
        <v>100</v>
      </c>
      <c r="D11" s="38">
        <v>50</v>
      </c>
      <c r="E11" s="24" t="s">
        <v>107</v>
      </c>
      <c r="H11" s="48" t="s">
        <v>75</v>
      </c>
      <c r="I11" s="55">
        <f>K11+J11</f>
        <v>28</v>
      </c>
      <c r="J11" s="48"/>
      <c r="K11" s="48">
        <v>28</v>
      </c>
      <c r="L11" s="56">
        <v>35</v>
      </c>
      <c r="M11" s="63" t="s">
        <v>19</v>
      </c>
      <c r="N11" s="63">
        <v>200733</v>
      </c>
      <c r="O11" s="19" t="s">
        <v>18</v>
      </c>
    </row>
    <row r="12" spans="1:15" ht="39" x14ac:dyDescent="0.3">
      <c r="A12" s="68"/>
      <c r="B12" s="40" t="s">
        <v>61</v>
      </c>
      <c r="C12" s="38">
        <f>D12*2</f>
        <v>100</v>
      </c>
      <c r="D12" s="40">
        <v>50</v>
      </c>
      <c r="E12" s="24" t="s">
        <v>107</v>
      </c>
      <c r="H12" s="55" t="s">
        <v>74</v>
      </c>
      <c r="I12" s="55">
        <f>K12+J12</f>
        <v>26</v>
      </c>
      <c r="J12" s="48"/>
      <c r="K12" s="48">
        <v>26</v>
      </c>
      <c r="L12" s="56">
        <v>34</v>
      </c>
      <c r="M12" s="63" t="s">
        <v>21</v>
      </c>
      <c r="N12" s="63">
        <v>200758</v>
      </c>
      <c r="O12" s="19" t="s">
        <v>20</v>
      </c>
    </row>
    <row r="13" spans="1:15" ht="20.25" x14ac:dyDescent="0.3">
      <c r="A13" s="120" t="s">
        <v>138</v>
      </c>
      <c r="B13" s="39" t="s">
        <v>60</v>
      </c>
      <c r="C13" s="38">
        <f>D13*2</f>
        <v>0</v>
      </c>
      <c r="D13" s="39"/>
      <c r="E13" s="24"/>
      <c r="H13" s="55"/>
      <c r="I13" s="55">
        <f>K13+J13</f>
        <v>29</v>
      </c>
      <c r="J13" s="55"/>
      <c r="K13" s="55">
        <v>29</v>
      </c>
      <c r="L13" s="56">
        <v>45</v>
      </c>
      <c r="M13" s="63" t="s">
        <v>23</v>
      </c>
      <c r="N13" s="63">
        <v>200774</v>
      </c>
      <c r="O13" s="19" t="s">
        <v>22</v>
      </c>
    </row>
    <row r="14" spans="1:15" ht="39" x14ac:dyDescent="0.3">
      <c r="A14" s="68"/>
      <c r="B14" s="38" t="s">
        <v>61</v>
      </c>
      <c r="C14" s="38">
        <f>D14*2</f>
        <v>100</v>
      </c>
      <c r="D14" s="38">
        <v>50</v>
      </c>
      <c r="E14" s="24" t="s">
        <v>107</v>
      </c>
      <c r="H14" s="55" t="s">
        <v>48</v>
      </c>
      <c r="I14" s="55">
        <f>K14+J14</f>
        <v>32</v>
      </c>
      <c r="J14" s="55"/>
      <c r="K14" s="55">
        <v>32</v>
      </c>
      <c r="L14" s="56">
        <v>45</v>
      </c>
      <c r="M14" s="63" t="s">
        <v>25</v>
      </c>
      <c r="N14" s="63">
        <v>200790</v>
      </c>
      <c r="O14" s="19" t="s">
        <v>24</v>
      </c>
    </row>
    <row r="15" spans="1:15" ht="39" x14ac:dyDescent="0.3">
      <c r="A15" s="68"/>
      <c r="B15" s="38" t="s">
        <v>61</v>
      </c>
      <c r="C15" s="38">
        <f>D15*2</f>
        <v>100</v>
      </c>
      <c r="D15" s="38">
        <v>50</v>
      </c>
      <c r="E15" s="24" t="s">
        <v>107</v>
      </c>
      <c r="H15" s="55" t="s">
        <v>73</v>
      </c>
      <c r="I15" s="55">
        <f>K15+J15</f>
        <v>23</v>
      </c>
      <c r="J15" s="48"/>
      <c r="K15" s="48">
        <v>23</v>
      </c>
      <c r="L15" s="56">
        <v>34</v>
      </c>
      <c r="M15" s="63" t="s">
        <v>25</v>
      </c>
      <c r="N15" s="63">
        <v>200824</v>
      </c>
      <c r="O15" s="19" t="s">
        <v>26</v>
      </c>
    </row>
    <row r="16" spans="1:15" ht="39" x14ac:dyDescent="0.3">
      <c r="A16" s="68"/>
      <c r="B16" s="38" t="s">
        <v>61</v>
      </c>
      <c r="C16" s="38">
        <f>D16*2</f>
        <v>100</v>
      </c>
      <c r="D16" s="38">
        <v>50</v>
      </c>
      <c r="E16" s="24" t="s">
        <v>107</v>
      </c>
      <c r="H16" s="55" t="s">
        <v>72</v>
      </c>
      <c r="I16" s="55">
        <f>K16+J16</f>
        <v>26</v>
      </c>
      <c r="J16" s="48"/>
      <c r="K16" s="48">
        <v>26</v>
      </c>
      <c r="L16" s="56">
        <v>35</v>
      </c>
      <c r="M16" s="63" t="s">
        <v>62</v>
      </c>
      <c r="N16" s="63">
        <v>235358</v>
      </c>
      <c r="O16" s="19" t="s">
        <v>27</v>
      </c>
    </row>
    <row r="17" spans="1:15" ht="37.5" x14ac:dyDescent="0.3">
      <c r="A17" s="122" t="s">
        <v>149</v>
      </c>
      <c r="B17" s="38" t="s">
        <v>61</v>
      </c>
      <c r="C17" s="38">
        <f>D17*2</f>
        <v>24</v>
      </c>
      <c r="D17" s="38">
        <v>12</v>
      </c>
      <c r="E17" s="29" t="s">
        <v>117</v>
      </c>
      <c r="H17" s="48" t="s">
        <v>71</v>
      </c>
      <c r="I17" s="55">
        <f>K17+J17</f>
        <v>35</v>
      </c>
      <c r="J17" s="48"/>
      <c r="K17" s="48">
        <v>35</v>
      </c>
      <c r="L17" s="56">
        <v>45</v>
      </c>
      <c r="M17" s="63" t="s">
        <v>29</v>
      </c>
      <c r="N17" s="63">
        <v>235507</v>
      </c>
      <c r="O17" s="19" t="s">
        <v>28</v>
      </c>
    </row>
    <row r="18" spans="1:15" ht="37.5" x14ac:dyDescent="0.3">
      <c r="A18" s="68"/>
      <c r="B18" s="38" t="s">
        <v>61</v>
      </c>
      <c r="C18" s="38">
        <f>D18*2</f>
        <v>98</v>
      </c>
      <c r="D18" s="38">
        <v>49</v>
      </c>
      <c r="E18" s="28" t="s">
        <v>120</v>
      </c>
      <c r="H18" s="48" t="s">
        <v>119</v>
      </c>
      <c r="I18" s="55">
        <f>K18+J18</f>
        <v>12</v>
      </c>
      <c r="J18" s="48"/>
      <c r="K18" s="48">
        <v>12</v>
      </c>
      <c r="L18" s="56">
        <v>35</v>
      </c>
      <c r="M18" s="63" t="s">
        <v>118</v>
      </c>
      <c r="N18" s="63">
        <v>237370</v>
      </c>
      <c r="O18" s="19" t="s">
        <v>30</v>
      </c>
    </row>
    <row r="19" spans="1:15" ht="37.5" x14ac:dyDescent="0.3">
      <c r="A19" s="122" t="s">
        <v>150</v>
      </c>
      <c r="B19" s="38" t="s">
        <v>61</v>
      </c>
      <c r="C19" s="38">
        <f>D19*2</f>
        <v>20</v>
      </c>
      <c r="D19" s="38">
        <v>10</v>
      </c>
      <c r="E19" s="28" t="s">
        <v>121</v>
      </c>
      <c r="H19" s="57" t="s">
        <v>79</v>
      </c>
      <c r="I19" s="55">
        <f>K19+J19</f>
        <v>26</v>
      </c>
      <c r="J19" s="57"/>
      <c r="K19" s="57">
        <v>26</v>
      </c>
      <c r="L19" s="56">
        <v>35</v>
      </c>
      <c r="M19" s="63" t="s">
        <v>47</v>
      </c>
      <c r="N19" s="63">
        <v>299552</v>
      </c>
      <c r="O19" s="19" t="s">
        <v>31</v>
      </c>
    </row>
    <row r="20" spans="1:15" ht="39" x14ac:dyDescent="0.3">
      <c r="A20" s="68"/>
      <c r="B20" s="38" t="s">
        <v>61</v>
      </c>
      <c r="C20" s="38">
        <f>D20*2</f>
        <v>100</v>
      </c>
      <c r="D20" s="38">
        <v>50</v>
      </c>
      <c r="E20" s="24" t="s">
        <v>107</v>
      </c>
      <c r="H20" s="55" t="s">
        <v>69</v>
      </c>
      <c r="I20" s="55">
        <f>K20+J20</f>
        <v>24</v>
      </c>
      <c r="J20" s="48"/>
      <c r="K20" s="48">
        <v>24</v>
      </c>
      <c r="L20" s="56">
        <v>45</v>
      </c>
      <c r="M20" s="63" t="s">
        <v>33</v>
      </c>
      <c r="N20" s="63">
        <v>422543</v>
      </c>
      <c r="O20" s="19" t="s">
        <v>32</v>
      </c>
    </row>
    <row r="21" spans="1:15" ht="37.5" x14ac:dyDescent="0.3">
      <c r="A21" s="68"/>
      <c r="B21" s="38" t="s">
        <v>61</v>
      </c>
      <c r="C21" s="38">
        <f>D21*2</f>
        <v>30</v>
      </c>
      <c r="D21" s="38">
        <v>15</v>
      </c>
      <c r="E21" s="29" t="s">
        <v>123</v>
      </c>
      <c r="H21" s="48" t="s">
        <v>68</v>
      </c>
      <c r="I21" s="55">
        <f>K21+J21</f>
        <v>17</v>
      </c>
      <c r="J21" s="48"/>
      <c r="K21" s="48">
        <v>17</v>
      </c>
      <c r="L21" s="56">
        <v>34</v>
      </c>
      <c r="M21" s="63" t="s">
        <v>35</v>
      </c>
      <c r="N21" s="63">
        <v>438044</v>
      </c>
      <c r="O21" s="19" t="s">
        <v>34</v>
      </c>
    </row>
    <row r="22" spans="1:15" ht="37.5" x14ac:dyDescent="0.3">
      <c r="A22" s="68"/>
      <c r="B22" s="38" t="s">
        <v>61</v>
      </c>
      <c r="C22" s="38">
        <f>D22*2</f>
        <v>30</v>
      </c>
      <c r="D22" s="38">
        <v>15</v>
      </c>
      <c r="E22" s="29" t="s">
        <v>123</v>
      </c>
      <c r="H22" s="48" t="s">
        <v>67</v>
      </c>
      <c r="I22" s="55">
        <f>K22+J22</f>
        <v>15</v>
      </c>
      <c r="J22" s="48"/>
      <c r="K22" s="48">
        <v>15</v>
      </c>
      <c r="L22" s="56">
        <v>45</v>
      </c>
      <c r="M22" s="63" t="s">
        <v>35</v>
      </c>
      <c r="N22" s="63">
        <v>438069</v>
      </c>
      <c r="O22" s="19" t="s">
        <v>36</v>
      </c>
    </row>
    <row r="23" spans="1:15" ht="37.5" x14ac:dyDescent="0.3">
      <c r="A23" s="121" t="s">
        <v>151</v>
      </c>
      <c r="B23" s="38" t="s">
        <v>61</v>
      </c>
      <c r="C23" s="38">
        <f>D23*2</f>
        <v>24</v>
      </c>
      <c r="D23" s="38">
        <v>12</v>
      </c>
      <c r="E23" s="24" t="s">
        <v>117</v>
      </c>
      <c r="H23" s="48" t="s">
        <v>115</v>
      </c>
      <c r="I23" s="55">
        <f>K23+J23</f>
        <v>26</v>
      </c>
      <c r="J23" s="48"/>
      <c r="K23" s="48">
        <v>26</v>
      </c>
      <c r="L23" s="56">
        <v>35</v>
      </c>
      <c r="M23" s="63" t="s">
        <v>63</v>
      </c>
      <c r="N23" s="63">
        <v>466995</v>
      </c>
      <c r="O23" s="19" t="s">
        <v>37</v>
      </c>
    </row>
    <row r="24" spans="1:15" ht="39" x14ac:dyDescent="0.3">
      <c r="A24" s="68"/>
      <c r="B24" s="38" t="s">
        <v>61</v>
      </c>
      <c r="C24" s="38">
        <f>D24*2</f>
        <v>100</v>
      </c>
      <c r="D24" s="38">
        <v>50</v>
      </c>
      <c r="E24" s="24" t="s">
        <v>107</v>
      </c>
      <c r="H24" s="55" t="s">
        <v>66</v>
      </c>
      <c r="I24" s="55">
        <f>K24+J24</f>
        <v>19</v>
      </c>
      <c r="J24" s="48"/>
      <c r="K24" s="48">
        <v>19</v>
      </c>
      <c r="L24" s="56">
        <v>34</v>
      </c>
      <c r="M24" s="63" t="s">
        <v>7</v>
      </c>
      <c r="N24" s="63">
        <v>536144</v>
      </c>
      <c r="O24" s="19" t="s">
        <v>38</v>
      </c>
    </row>
    <row r="25" spans="1:15" ht="75" x14ac:dyDescent="0.3">
      <c r="A25" s="119" t="s">
        <v>152</v>
      </c>
      <c r="B25" s="38" t="s">
        <v>61</v>
      </c>
      <c r="C25" s="38">
        <f>D25*2</f>
        <v>24</v>
      </c>
      <c r="D25" s="38">
        <v>12</v>
      </c>
      <c r="E25" s="28" t="s">
        <v>124</v>
      </c>
      <c r="H25" s="55" t="s">
        <v>81</v>
      </c>
      <c r="I25" s="55">
        <f>K25+J25</f>
        <v>30</v>
      </c>
      <c r="J25" s="55"/>
      <c r="K25" s="55">
        <v>30</v>
      </c>
      <c r="L25" s="56">
        <v>35</v>
      </c>
      <c r="M25" s="63" t="s">
        <v>40</v>
      </c>
      <c r="N25" s="63">
        <v>572214</v>
      </c>
      <c r="O25" s="19" t="s">
        <v>39</v>
      </c>
    </row>
    <row r="27" spans="1:15" ht="39.75" customHeight="1" x14ac:dyDescent="0.3">
      <c r="A27" s="68"/>
      <c r="B27" s="38" t="s">
        <v>61</v>
      </c>
      <c r="C27" s="38">
        <f>D27*2</f>
        <v>30</v>
      </c>
      <c r="D27" s="41">
        <v>15</v>
      </c>
      <c r="E27" s="95" t="s">
        <v>116</v>
      </c>
      <c r="H27" s="83" t="s">
        <v>64</v>
      </c>
      <c r="I27" s="92">
        <f>K27+J27+K28+J28+K29+J29</f>
        <v>78</v>
      </c>
      <c r="J27" s="49"/>
      <c r="K27" s="49">
        <v>26</v>
      </c>
      <c r="L27" s="56">
        <v>45</v>
      </c>
      <c r="M27" s="63" t="s">
        <v>43</v>
      </c>
      <c r="N27" s="63">
        <v>764092</v>
      </c>
      <c r="O27" s="19" t="s">
        <v>42</v>
      </c>
    </row>
    <row r="28" spans="1:15" ht="19.5" x14ac:dyDescent="0.3">
      <c r="A28" s="68"/>
      <c r="B28" s="38" t="s">
        <v>61</v>
      </c>
      <c r="C28" s="38">
        <f>D28*2</f>
        <v>60</v>
      </c>
      <c r="D28" s="42">
        <v>30</v>
      </c>
      <c r="E28" s="96"/>
      <c r="H28" s="84"/>
      <c r="I28" s="94"/>
      <c r="J28" s="50"/>
      <c r="K28" s="50">
        <v>26</v>
      </c>
      <c r="L28" s="56">
        <v>45</v>
      </c>
      <c r="M28" s="63" t="s">
        <v>43</v>
      </c>
      <c r="N28" s="63">
        <v>764100</v>
      </c>
      <c r="O28" s="19" t="s">
        <v>44</v>
      </c>
    </row>
    <row r="29" spans="1:15" ht="19.5" x14ac:dyDescent="0.3">
      <c r="A29" s="68"/>
      <c r="B29" s="38" t="s">
        <v>61</v>
      </c>
      <c r="C29" s="38">
        <f>D29*2</f>
        <v>0</v>
      </c>
      <c r="D29" s="43"/>
      <c r="E29" s="97"/>
      <c r="H29" s="85"/>
      <c r="I29" s="93"/>
      <c r="J29" s="51"/>
      <c r="K29" s="51">
        <v>26</v>
      </c>
      <c r="L29" s="56">
        <v>34</v>
      </c>
      <c r="M29" s="63" t="s">
        <v>43</v>
      </c>
      <c r="N29" s="63">
        <v>764118</v>
      </c>
      <c r="O29" s="19" t="s">
        <v>45</v>
      </c>
    </row>
    <row r="30" spans="1:15" ht="19.5" x14ac:dyDescent="0.3">
      <c r="A30" s="68"/>
      <c r="B30" s="44"/>
      <c r="C30" s="38">
        <f>D30*2</f>
        <v>0</v>
      </c>
      <c r="D30" s="44"/>
      <c r="E30" s="25"/>
      <c r="F30" s="21"/>
      <c r="G30" s="21"/>
      <c r="H30" s="58"/>
      <c r="I30" s="55">
        <f>K30+J30</f>
        <v>0</v>
      </c>
      <c r="J30" s="58"/>
      <c r="K30" s="58"/>
      <c r="L30" s="59"/>
      <c r="M30" s="64"/>
      <c r="N30" s="64"/>
      <c r="O30" s="22"/>
    </row>
    <row r="31" spans="1:15" ht="39" x14ac:dyDescent="0.3">
      <c r="A31" s="127" t="s">
        <v>142</v>
      </c>
      <c r="B31" s="37"/>
      <c r="C31" s="38">
        <f>D31*2</f>
        <v>240</v>
      </c>
      <c r="D31" s="37">
        <v>120</v>
      </c>
      <c r="E31" s="24" t="s">
        <v>112</v>
      </c>
      <c r="H31" s="55" t="s">
        <v>49</v>
      </c>
      <c r="I31" s="92">
        <f>K31+J31</f>
        <v>764</v>
      </c>
      <c r="J31" s="60"/>
      <c r="K31" s="92">
        <v>764</v>
      </c>
      <c r="L31" s="86"/>
      <c r="M31" s="65" t="s">
        <v>99</v>
      </c>
      <c r="N31" s="65">
        <v>340059</v>
      </c>
      <c r="O31" s="20" t="s">
        <v>98</v>
      </c>
    </row>
    <row r="32" spans="1:15" ht="39" x14ac:dyDescent="0.3">
      <c r="A32" s="128"/>
      <c r="B32" s="37"/>
      <c r="C32" s="38">
        <f>D32*2</f>
        <v>200</v>
      </c>
      <c r="D32" s="37">
        <v>100</v>
      </c>
      <c r="E32" s="24" t="s">
        <v>111</v>
      </c>
      <c r="H32" s="55" t="s">
        <v>50</v>
      </c>
      <c r="I32" s="94"/>
      <c r="J32" s="53"/>
      <c r="K32" s="94"/>
      <c r="L32" s="87"/>
      <c r="M32" s="65" t="s">
        <v>99</v>
      </c>
      <c r="N32" s="65">
        <v>340059</v>
      </c>
      <c r="O32" s="20" t="s">
        <v>98</v>
      </c>
    </row>
    <row r="33" spans="1:15" ht="39" x14ac:dyDescent="0.3">
      <c r="A33" s="123" t="s">
        <v>138</v>
      </c>
      <c r="B33" s="37"/>
      <c r="C33" s="38">
        <f>D33*2</f>
        <v>0</v>
      </c>
      <c r="D33" s="37"/>
      <c r="E33" s="23"/>
      <c r="H33" s="69" t="s">
        <v>101</v>
      </c>
      <c r="I33" s="93"/>
      <c r="J33" s="61"/>
      <c r="K33" s="93"/>
      <c r="L33" s="88"/>
      <c r="M33" s="66"/>
      <c r="N33" s="66"/>
      <c r="O33" s="20" t="s">
        <v>102</v>
      </c>
    </row>
    <row r="34" spans="1:15" ht="37.5" x14ac:dyDescent="0.3">
      <c r="A34" s="127" t="s">
        <v>143</v>
      </c>
      <c r="B34" s="37"/>
      <c r="C34" s="38">
        <f>D34*2</f>
        <v>180</v>
      </c>
      <c r="D34" s="37">
        <v>90</v>
      </c>
      <c r="E34" s="24" t="s">
        <v>110</v>
      </c>
      <c r="H34" s="48" t="s">
        <v>51</v>
      </c>
      <c r="I34" s="55">
        <f>K34+J34</f>
        <v>555</v>
      </c>
      <c r="J34" s="49"/>
      <c r="K34" s="83">
        <v>555</v>
      </c>
      <c r="L34" s="89"/>
      <c r="M34" s="65" t="s">
        <v>97</v>
      </c>
      <c r="N34" s="65">
        <v>340059</v>
      </c>
      <c r="O34" s="20" t="s">
        <v>96</v>
      </c>
    </row>
    <row r="35" spans="1:15" ht="37.5" x14ac:dyDescent="0.3">
      <c r="A35" s="128"/>
      <c r="B35" s="37"/>
      <c r="C35" s="38">
        <f>D35*2</f>
        <v>180</v>
      </c>
      <c r="D35" s="37">
        <v>90</v>
      </c>
      <c r="E35" s="24" t="s">
        <v>110</v>
      </c>
      <c r="H35" s="48" t="s">
        <v>52</v>
      </c>
      <c r="I35" s="55">
        <f>K35+J35</f>
        <v>0</v>
      </c>
      <c r="J35" s="51"/>
      <c r="K35" s="85"/>
      <c r="L35" s="90"/>
      <c r="M35" s="65" t="s">
        <v>97</v>
      </c>
      <c r="N35" s="65">
        <v>340059</v>
      </c>
      <c r="O35" s="20" t="s">
        <v>96</v>
      </c>
    </row>
    <row r="36" spans="1:15" ht="37.5" x14ac:dyDescent="0.3">
      <c r="A36" s="68"/>
      <c r="B36" s="37"/>
      <c r="C36" s="38">
        <f>D36*2</f>
        <v>240</v>
      </c>
      <c r="D36" s="37">
        <v>120</v>
      </c>
      <c r="E36" s="24" t="s">
        <v>109</v>
      </c>
      <c r="H36" s="48" t="s">
        <v>53</v>
      </c>
      <c r="I36" s="55">
        <f>K36+J36</f>
        <v>276</v>
      </c>
      <c r="J36" s="49"/>
      <c r="K36" s="83">
        <v>276</v>
      </c>
      <c r="L36" s="91"/>
      <c r="M36" s="65" t="s">
        <v>95</v>
      </c>
      <c r="N36" s="65">
        <v>311514</v>
      </c>
      <c r="O36" s="20" t="s">
        <v>94</v>
      </c>
    </row>
    <row r="37" spans="1:15" ht="54" x14ac:dyDescent="0.3">
      <c r="A37" s="119" t="s">
        <v>144</v>
      </c>
      <c r="B37" s="37"/>
      <c r="C37" s="38">
        <f>D37*2</f>
        <v>100</v>
      </c>
      <c r="D37" s="37">
        <v>50</v>
      </c>
      <c r="E37" s="24" t="s">
        <v>107</v>
      </c>
      <c r="H37" s="55" t="s">
        <v>54</v>
      </c>
      <c r="I37" s="55">
        <f>K37+J37</f>
        <v>0</v>
      </c>
      <c r="J37" s="62"/>
      <c r="K37" s="85"/>
      <c r="L37" s="91"/>
      <c r="M37" s="65" t="s">
        <v>95</v>
      </c>
      <c r="N37" s="65">
        <v>311514</v>
      </c>
      <c r="O37" s="20" t="s">
        <v>94</v>
      </c>
    </row>
    <row r="38" spans="1:15" ht="33.75" customHeight="1" x14ac:dyDescent="0.3">
      <c r="A38" s="124" t="s">
        <v>138</v>
      </c>
      <c r="B38" s="37"/>
      <c r="C38" s="38">
        <f>D38*2</f>
        <v>0</v>
      </c>
      <c r="D38" s="37"/>
      <c r="E38" s="23"/>
      <c r="H38" s="117" t="s">
        <v>100</v>
      </c>
      <c r="I38" s="114">
        <f>K38+J38</f>
        <v>167</v>
      </c>
      <c r="J38" s="115"/>
      <c r="K38" s="116">
        <v>167</v>
      </c>
      <c r="L38" s="52"/>
      <c r="M38" s="65" t="s">
        <v>93</v>
      </c>
      <c r="N38" s="65">
        <v>311548</v>
      </c>
      <c r="O38" s="20" t="s">
        <v>92</v>
      </c>
    </row>
    <row r="39" spans="1:15" ht="100.5" customHeight="1" x14ac:dyDescent="0.3">
      <c r="A39" s="121" t="s">
        <v>145</v>
      </c>
      <c r="B39" s="37"/>
      <c r="C39" s="38">
        <f>D39*2</f>
        <v>120</v>
      </c>
      <c r="D39" s="37">
        <v>60</v>
      </c>
      <c r="E39" s="24" t="s">
        <v>108</v>
      </c>
      <c r="H39" s="62" t="s">
        <v>103</v>
      </c>
      <c r="I39" s="55">
        <f>K39+J39</f>
        <v>326</v>
      </c>
      <c r="J39" s="53"/>
      <c r="K39" s="92">
        <v>326</v>
      </c>
      <c r="L39" s="98"/>
      <c r="M39" s="65" t="s">
        <v>91</v>
      </c>
      <c r="N39" s="65">
        <v>311522</v>
      </c>
      <c r="O39" s="20" t="s">
        <v>90</v>
      </c>
    </row>
    <row r="40" spans="1:15" ht="39" x14ac:dyDescent="0.3">
      <c r="A40" s="68"/>
      <c r="B40" s="37"/>
      <c r="C40" s="38">
        <f>D40*2</f>
        <v>200</v>
      </c>
      <c r="D40" s="37">
        <v>100</v>
      </c>
      <c r="E40" s="24" t="s">
        <v>106</v>
      </c>
      <c r="H40" s="55" t="s">
        <v>55</v>
      </c>
      <c r="I40" s="55">
        <f>K40+J40</f>
        <v>0</v>
      </c>
      <c r="J40" s="62"/>
      <c r="K40" s="93"/>
      <c r="L40" s="90"/>
      <c r="M40" s="65" t="s">
        <v>91</v>
      </c>
      <c r="N40" s="65">
        <v>311522</v>
      </c>
      <c r="O40" s="20" t="s">
        <v>90</v>
      </c>
    </row>
    <row r="41" spans="1:15" ht="39" x14ac:dyDescent="0.3">
      <c r="A41" s="68" t="s">
        <v>155</v>
      </c>
      <c r="B41" s="37"/>
      <c r="C41" s="38">
        <f>D41*2</f>
        <v>82</v>
      </c>
      <c r="D41" s="37">
        <v>41</v>
      </c>
      <c r="E41" s="24" t="s">
        <v>131</v>
      </c>
      <c r="H41" s="55" t="s">
        <v>89</v>
      </c>
      <c r="I41" s="55">
        <f>K41+J41</f>
        <v>367</v>
      </c>
      <c r="J41" s="60"/>
      <c r="K41" s="92">
        <v>367</v>
      </c>
      <c r="L41" s="89"/>
      <c r="M41" s="65" t="s">
        <v>88</v>
      </c>
      <c r="N41" s="65">
        <v>311530</v>
      </c>
      <c r="O41" s="20" t="s">
        <v>87</v>
      </c>
    </row>
    <row r="42" spans="1:15" ht="76.5" x14ac:dyDescent="0.3">
      <c r="A42" s="126" t="s">
        <v>154</v>
      </c>
      <c r="B42" s="45"/>
      <c r="C42" s="38">
        <f>D42*2</f>
        <v>214</v>
      </c>
      <c r="D42" s="45">
        <v>107</v>
      </c>
      <c r="E42" s="30" t="s">
        <v>132</v>
      </c>
      <c r="H42" s="60" t="s">
        <v>104</v>
      </c>
      <c r="I42" s="55">
        <f>K42+J42</f>
        <v>0</v>
      </c>
      <c r="J42" s="53"/>
      <c r="K42" s="94"/>
      <c r="L42" s="98"/>
      <c r="M42" s="67" t="s">
        <v>88</v>
      </c>
      <c r="N42" s="67">
        <v>311530</v>
      </c>
      <c r="O42" s="27" t="s">
        <v>87</v>
      </c>
    </row>
    <row r="43" spans="1:15" ht="28.5" x14ac:dyDescent="0.3">
      <c r="A43" s="125" t="s">
        <v>147</v>
      </c>
      <c r="B43" s="45"/>
      <c r="C43" s="38"/>
      <c r="D43" s="45"/>
      <c r="E43" s="30"/>
      <c r="H43" s="60"/>
      <c r="I43" s="55"/>
      <c r="J43" s="53"/>
      <c r="K43" s="53"/>
      <c r="L43" s="54"/>
      <c r="M43" s="67"/>
      <c r="N43" s="67"/>
      <c r="O43" s="27" t="s">
        <v>146</v>
      </c>
    </row>
    <row r="44" spans="1:15" ht="44.25" customHeight="1" x14ac:dyDescent="0.2">
      <c r="A44" s="127" t="s">
        <v>148</v>
      </c>
      <c r="B44" s="37"/>
      <c r="C44" s="38">
        <f>D44*2</f>
        <v>45</v>
      </c>
      <c r="D44" s="37">
        <v>22.5</v>
      </c>
      <c r="E44" s="71" t="s">
        <v>126</v>
      </c>
      <c r="F44" s="7"/>
      <c r="G44" s="7"/>
      <c r="H44" s="48" t="s">
        <v>128</v>
      </c>
      <c r="I44" s="105">
        <f>K44+J44</f>
        <v>509</v>
      </c>
      <c r="J44" s="47"/>
      <c r="K44" s="80">
        <v>509</v>
      </c>
      <c r="L44" s="80"/>
      <c r="M44" s="77" t="s">
        <v>86</v>
      </c>
      <c r="N44" s="74">
        <v>312769</v>
      </c>
      <c r="O44" s="74" t="s">
        <v>85</v>
      </c>
    </row>
    <row r="45" spans="1:15" ht="44.25" customHeight="1" x14ac:dyDescent="0.2">
      <c r="A45" s="129"/>
      <c r="B45" s="37"/>
      <c r="C45" s="38">
        <f>D45*2</f>
        <v>112</v>
      </c>
      <c r="D45" s="37">
        <v>56</v>
      </c>
      <c r="E45" s="72"/>
      <c r="F45" s="7"/>
      <c r="G45" s="7"/>
      <c r="H45" s="52" t="s">
        <v>128</v>
      </c>
      <c r="I45" s="106"/>
      <c r="J45" s="47"/>
      <c r="K45" s="80"/>
      <c r="L45" s="80"/>
      <c r="M45" s="78"/>
      <c r="N45" s="75"/>
      <c r="O45" s="75"/>
    </row>
    <row r="46" spans="1:15" ht="44.25" customHeight="1" x14ac:dyDescent="0.2">
      <c r="A46" s="129"/>
      <c r="B46" s="37"/>
      <c r="C46" s="38">
        <f>D46*2</f>
        <v>42</v>
      </c>
      <c r="D46" s="37">
        <v>21</v>
      </c>
      <c r="E46" s="73"/>
      <c r="F46" s="46"/>
      <c r="G46" s="7"/>
      <c r="H46" s="52" t="s">
        <v>128</v>
      </c>
      <c r="I46" s="106"/>
      <c r="J46" s="47"/>
      <c r="K46" s="80"/>
      <c r="L46" s="80"/>
      <c r="M46" s="79"/>
      <c r="N46" s="76"/>
      <c r="O46" s="76"/>
    </row>
    <row r="47" spans="1:15" ht="46.5" customHeight="1" x14ac:dyDescent="0.2">
      <c r="A47" s="129"/>
      <c r="B47" s="37"/>
      <c r="C47" s="38">
        <f>D47*2</f>
        <v>143.6</v>
      </c>
      <c r="D47" s="37">
        <v>71.8</v>
      </c>
      <c r="E47" s="81" t="s">
        <v>127</v>
      </c>
      <c r="F47" s="46"/>
      <c r="G47" s="7"/>
      <c r="H47" s="52" t="s">
        <v>128</v>
      </c>
      <c r="I47" s="106"/>
      <c r="J47" s="47"/>
      <c r="K47" s="80"/>
      <c r="L47" s="80"/>
      <c r="M47" s="82" t="s">
        <v>86</v>
      </c>
      <c r="N47" s="82">
        <v>312769</v>
      </c>
      <c r="O47" s="82" t="s">
        <v>85</v>
      </c>
    </row>
    <row r="48" spans="1:15" ht="19.5" x14ac:dyDescent="0.2">
      <c r="A48" s="128"/>
      <c r="B48" s="7"/>
      <c r="C48" s="38">
        <f>D48*2</f>
        <v>100</v>
      </c>
      <c r="D48" s="37">
        <v>50</v>
      </c>
      <c r="E48" s="81"/>
      <c r="H48" s="52" t="s">
        <v>128</v>
      </c>
      <c r="I48" s="106"/>
      <c r="J48" s="47"/>
      <c r="K48" s="80"/>
      <c r="L48" s="80"/>
      <c r="M48" s="82"/>
      <c r="N48" s="82"/>
      <c r="O48" s="82"/>
    </row>
  </sheetData>
  <autoFilter ref="B1:O47" xr:uid="{76C99AA9-1C66-4B75-A50A-4CFE0EECBA35}"/>
  <mergeCells count="28">
    <mergeCell ref="A44:A48"/>
    <mergeCell ref="I31:I33"/>
    <mergeCell ref="A31:A32"/>
    <mergeCell ref="A34:A35"/>
    <mergeCell ref="E27:E29"/>
    <mergeCell ref="L39:L40"/>
    <mergeCell ref="L41:L42"/>
    <mergeCell ref="K39:K40"/>
    <mergeCell ref="K36:K37"/>
    <mergeCell ref="K41:K42"/>
    <mergeCell ref="K34:K35"/>
    <mergeCell ref="H27:H29"/>
    <mergeCell ref="L31:L33"/>
    <mergeCell ref="L34:L35"/>
    <mergeCell ref="L36:L37"/>
    <mergeCell ref="I27:I29"/>
    <mergeCell ref="K31:K33"/>
    <mergeCell ref="E44:E46"/>
    <mergeCell ref="O44:O46"/>
    <mergeCell ref="N44:N46"/>
    <mergeCell ref="M44:M46"/>
    <mergeCell ref="L44:L48"/>
    <mergeCell ref="K44:K48"/>
    <mergeCell ref="E47:E48"/>
    <mergeCell ref="M47:M48"/>
    <mergeCell ref="O47:O48"/>
    <mergeCell ref="N47:N48"/>
    <mergeCell ref="I44:I48"/>
  </mergeCells>
  <pageMargins left="0.7" right="0.7" top="0.75" bottom="0.75" header="0.3" footer="0.3"/>
  <pageSetup paperSize="8" scale="49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C9BE0-4D80-4132-A8F0-2E47864A40B0}">
  <dimension ref="A1"/>
  <sheetViews>
    <sheetView rightToLeft="1" workbookViewId="0">
      <selection sqref="A1:R48"/>
    </sheetView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C7D0F-C3FB-478C-9A22-678B534AB138}">
  <sheetPr>
    <pageSetUpPr fitToPage="1"/>
  </sheetPr>
  <dimension ref="A1:H10"/>
  <sheetViews>
    <sheetView zoomScale="90" zoomScaleNormal="90" workbookViewId="0">
      <selection activeCell="B10" sqref="B10"/>
    </sheetView>
  </sheetViews>
  <sheetFormatPr defaultRowHeight="14.25" x14ac:dyDescent="0.2"/>
  <cols>
    <col min="1" max="1" width="17.875" customWidth="1"/>
    <col min="2" max="2" width="18.75" customWidth="1"/>
    <col min="3" max="3" width="18.25" customWidth="1"/>
    <col min="4" max="4" width="29.5" customWidth="1"/>
    <col min="6" max="6" width="19.625" customWidth="1"/>
    <col min="7" max="7" width="38.125" customWidth="1"/>
    <col min="8" max="8" width="14.25" customWidth="1"/>
  </cols>
  <sheetData>
    <row r="1" spans="1:8" ht="58.5" x14ac:dyDescent="0.3">
      <c r="A1" s="9" t="s">
        <v>59</v>
      </c>
      <c r="B1" s="6" t="s">
        <v>113</v>
      </c>
      <c r="C1" s="6" t="s">
        <v>57</v>
      </c>
      <c r="D1" s="15" t="s">
        <v>46</v>
      </c>
      <c r="E1" s="14" t="s">
        <v>3</v>
      </c>
      <c r="F1" s="14" t="s">
        <v>2</v>
      </c>
      <c r="G1" s="14" t="s">
        <v>0</v>
      </c>
      <c r="H1" s="14" t="s">
        <v>1</v>
      </c>
    </row>
    <row r="2" spans="1:8" ht="77.25" x14ac:dyDescent="0.45">
      <c r="A2" s="8" t="s">
        <v>61</v>
      </c>
      <c r="B2" s="28" t="s">
        <v>124</v>
      </c>
      <c r="C2" s="13" t="s">
        <v>58</v>
      </c>
      <c r="D2" s="5" t="s">
        <v>81</v>
      </c>
      <c r="E2" s="3">
        <v>35</v>
      </c>
      <c r="F2" s="3" t="s">
        <v>40</v>
      </c>
      <c r="G2" s="3">
        <v>155556</v>
      </c>
      <c r="H2" s="3" t="s">
        <v>4</v>
      </c>
    </row>
    <row r="4" spans="1:8" ht="41.25" x14ac:dyDescent="0.45">
      <c r="A4" s="8" t="s">
        <v>80</v>
      </c>
      <c r="B4" s="24" t="s">
        <v>107</v>
      </c>
      <c r="C4" s="13" t="s">
        <v>58</v>
      </c>
      <c r="D4" s="5" t="s">
        <v>56</v>
      </c>
      <c r="E4" s="3">
        <v>35</v>
      </c>
      <c r="F4" s="3" t="s">
        <v>7</v>
      </c>
      <c r="G4" s="3">
        <v>168617</v>
      </c>
      <c r="H4" s="3" t="s">
        <v>6</v>
      </c>
    </row>
    <row r="6" spans="1:8" ht="60.75" x14ac:dyDescent="0.45">
      <c r="A6" s="8" t="s">
        <v>80</v>
      </c>
      <c r="B6" s="24" t="s">
        <v>107</v>
      </c>
      <c r="C6" s="13" t="s">
        <v>58</v>
      </c>
      <c r="D6" s="5" t="s">
        <v>72</v>
      </c>
      <c r="E6" s="3">
        <v>35</v>
      </c>
      <c r="F6" s="3" t="s">
        <v>62</v>
      </c>
      <c r="G6" s="3">
        <v>235358</v>
      </c>
      <c r="H6" s="3" t="s">
        <v>27</v>
      </c>
    </row>
    <row r="8" spans="1:8" ht="43.5" customHeight="1" x14ac:dyDescent="0.45">
      <c r="A8" s="8" t="s">
        <v>80</v>
      </c>
      <c r="B8" s="28" t="s">
        <v>121</v>
      </c>
      <c r="C8" s="13" t="s">
        <v>58</v>
      </c>
      <c r="D8" s="10" t="s">
        <v>79</v>
      </c>
      <c r="E8" s="3">
        <v>35</v>
      </c>
      <c r="F8" s="3" t="s">
        <v>47</v>
      </c>
      <c r="G8" s="3">
        <v>299552</v>
      </c>
      <c r="H8" s="3" t="s">
        <v>31</v>
      </c>
    </row>
    <row r="10" spans="1:8" ht="39.75" x14ac:dyDescent="0.45">
      <c r="A10" s="8" t="s">
        <v>80</v>
      </c>
      <c r="B10" s="24" t="s">
        <v>117</v>
      </c>
      <c r="C10" s="13" t="s">
        <v>58</v>
      </c>
      <c r="D10" s="4" t="s">
        <v>115</v>
      </c>
      <c r="E10" s="3">
        <v>35</v>
      </c>
      <c r="F10" s="3" t="s">
        <v>63</v>
      </c>
      <c r="G10" s="3">
        <v>466995</v>
      </c>
      <c r="H10" s="3" t="s">
        <v>37</v>
      </c>
    </row>
  </sheetData>
  <pageMargins left="0.7" right="0.7" top="0.75" bottom="0.75" header="0.3" footer="0.3"/>
  <pageSetup paperSize="9" scale="7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C6804-3B21-4BEC-A902-20237FB86390}">
  <sheetPr>
    <pageSetUpPr fitToPage="1"/>
  </sheetPr>
  <dimension ref="A1:K19"/>
  <sheetViews>
    <sheetView rightToLeft="1" zoomScale="60" zoomScaleNormal="60" workbookViewId="0">
      <selection activeCell="H20" sqref="H20"/>
    </sheetView>
  </sheetViews>
  <sheetFormatPr defaultRowHeight="15" x14ac:dyDescent="0.25"/>
  <cols>
    <col min="3" max="3" width="24.375" customWidth="1"/>
    <col min="5" max="5" width="13.375" style="1" customWidth="1"/>
    <col min="6" max="6" width="15.25" customWidth="1"/>
    <col min="7" max="7" width="17.375" customWidth="1"/>
    <col min="8" max="8" width="69.875" customWidth="1"/>
  </cols>
  <sheetData>
    <row r="1" spans="1:8" ht="30.75" customHeight="1" thickBot="1" x14ac:dyDescent="0.45">
      <c r="A1" s="99" t="s">
        <v>129</v>
      </c>
      <c r="B1" s="100"/>
      <c r="C1" s="100"/>
      <c r="D1" s="100"/>
      <c r="E1" s="100"/>
      <c r="F1" s="100"/>
      <c r="G1" s="101"/>
    </row>
    <row r="3" spans="1:8" ht="78" x14ac:dyDescent="0.3">
      <c r="A3" s="2" t="s">
        <v>0</v>
      </c>
      <c r="B3" s="14" t="s">
        <v>1</v>
      </c>
      <c r="C3" s="14" t="s">
        <v>2</v>
      </c>
      <c r="D3" s="14" t="s">
        <v>3</v>
      </c>
      <c r="E3" s="11" t="s">
        <v>59</v>
      </c>
      <c r="F3" s="6" t="s">
        <v>113</v>
      </c>
      <c r="G3" s="6" t="s">
        <v>57</v>
      </c>
      <c r="H3" s="15" t="s">
        <v>46</v>
      </c>
    </row>
    <row r="4" spans="1:8" ht="58.5" x14ac:dyDescent="0.45">
      <c r="A4" s="3">
        <v>165134</v>
      </c>
      <c r="B4" s="3" t="s">
        <v>5</v>
      </c>
      <c r="C4" s="3" t="s">
        <v>63</v>
      </c>
      <c r="D4" s="3">
        <v>34</v>
      </c>
      <c r="E4" s="12" t="s">
        <v>61</v>
      </c>
      <c r="F4" s="24" t="s">
        <v>117</v>
      </c>
      <c r="G4" s="13" t="s">
        <v>58</v>
      </c>
      <c r="H4" s="4" t="s">
        <v>82</v>
      </c>
    </row>
    <row r="5" spans="1:8" ht="58.5" x14ac:dyDescent="0.45">
      <c r="A5" s="3">
        <v>466995</v>
      </c>
      <c r="B5" s="3" t="s">
        <v>37</v>
      </c>
      <c r="C5" s="3" t="s">
        <v>63</v>
      </c>
      <c r="D5" s="3">
        <v>35</v>
      </c>
      <c r="E5" s="12" t="s">
        <v>61</v>
      </c>
      <c r="F5" s="24" t="s">
        <v>117</v>
      </c>
      <c r="G5" s="13" t="s">
        <v>58</v>
      </c>
      <c r="H5" s="4" t="s">
        <v>82</v>
      </c>
    </row>
    <row r="6" spans="1:8" ht="58.5" customHeight="1" x14ac:dyDescent="0.45">
      <c r="A6" s="3">
        <v>200659</v>
      </c>
      <c r="B6" s="3" t="s">
        <v>10</v>
      </c>
      <c r="C6" s="3" t="s">
        <v>11</v>
      </c>
      <c r="D6" s="3">
        <v>34</v>
      </c>
      <c r="E6" s="12" t="s">
        <v>61</v>
      </c>
      <c r="F6" s="24" t="s">
        <v>108</v>
      </c>
      <c r="G6" s="13" t="s">
        <v>58</v>
      </c>
      <c r="H6" s="4" t="s">
        <v>65</v>
      </c>
    </row>
    <row r="7" spans="1:8" ht="58.5" x14ac:dyDescent="0.45">
      <c r="A7" s="3">
        <v>763821</v>
      </c>
      <c r="B7" s="3" t="s">
        <v>77</v>
      </c>
      <c r="C7" s="3" t="s">
        <v>11</v>
      </c>
      <c r="D7" s="3">
        <v>35</v>
      </c>
      <c r="E7" s="12" t="s">
        <v>61</v>
      </c>
      <c r="F7" s="28" t="s">
        <v>122</v>
      </c>
      <c r="G7" s="13" t="s">
        <v>58</v>
      </c>
      <c r="H7" s="4" t="s">
        <v>65</v>
      </c>
    </row>
    <row r="8" spans="1:8" ht="58.5" x14ac:dyDescent="0.45">
      <c r="A8" s="3">
        <v>200790</v>
      </c>
      <c r="B8" s="3" t="s">
        <v>24</v>
      </c>
      <c r="C8" s="3" t="s">
        <v>25</v>
      </c>
      <c r="D8" s="3">
        <v>45</v>
      </c>
      <c r="E8" s="12" t="s">
        <v>61</v>
      </c>
      <c r="F8" s="24" t="s">
        <v>107</v>
      </c>
      <c r="G8" s="13" t="s">
        <v>58</v>
      </c>
      <c r="H8" s="5" t="s">
        <v>78</v>
      </c>
    </row>
    <row r="9" spans="1:8" ht="58.5" x14ac:dyDescent="0.45">
      <c r="A9" s="3">
        <v>200824</v>
      </c>
      <c r="B9" s="3" t="s">
        <v>26</v>
      </c>
      <c r="C9" s="3" t="s">
        <v>25</v>
      </c>
      <c r="D9" s="3">
        <v>34</v>
      </c>
      <c r="E9" s="12" t="s">
        <v>61</v>
      </c>
      <c r="F9" s="24" t="s">
        <v>107</v>
      </c>
      <c r="G9" s="13" t="s">
        <v>58</v>
      </c>
      <c r="H9" s="4" t="s">
        <v>73</v>
      </c>
    </row>
    <row r="10" spans="1:8" ht="58.5" x14ac:dyDescent="0.45">
      <c r="A10" s="3">
        <v>235507</v>
      </c>
      <c r="B10" s="3" t="s">
        <v>28</v>
      </c>
      <c r="C10" s="3" t="s">
        <v>29</v>
      </c>
      <c r="D10" s="3">
        <v>45</v>
      </c>
      <c r="E10" s="12" t="s">
        <v>61</v>
      </c>
      <c r="F10" s="29" t="s">
        <v>117</v>
      </c>
      <c r="G10" s="13" t="s">
        <v>58</v>
      </c>
      <c r="H10" s="4" t="s">
        <v>71</v>
      </c>
    </row>
    <row r="11" spans="1:8" ht="58.5" x14ac:dyDescent="0.45">
      <c r="A11" s="3">
        <v>237370</v>
      </c>
      <c r="B11" s="3" t="s">
        <v>30</v>
      </c>
      <c r="C11" s="3" t="s">
        <v>118</v>
      </c>
      <c r="D11" s="3">
        <v>35</v>
      </c>
      <c r="E11" s="12" t="s">
        <v>61</v>
      </c>
      <c r="F11" s="28" t="s">
        <v>120</v>
      </c>
      <c r="G11" s="13" t="s">
        <v>58</v>
      </c>
      <c r="H11" s="4" t="s">
        <v>70</v>
      </c>
    </row>
    <row r="12" spans="1:8" ht="58.5" x14ac:dyDescent="0.45">
      <c r="A12" s="3">
        <v>438044</v>
      </c>
      <c r="B12" s="3" t="s">
        <v>34</v>
      </c>
      <c r="C12" s="3" t="s">
        <v>35</v>
      </c>
      <c r="D12" s="3">
        <v>34</v>
      </c>
      <c r="E12" s="12" t="s">
        <v>61</v>
      </c>
      <c r="F12" s="29" t="s">
        <v>123</v>
      </c>
      <c r="G12" s="13" t="s">
        <v>58</v>
      </c>
      <c r="H12" s="4" t="s">
        <v>68</v>
      </c>
    </row>
    <row r="13" spans="1:8" ht="58.5" x14ac:dyDescent="0.45">
      <c r="A13" s="3">
        <v>438069</v>
      </c>
      <c r="B13" s="3" t="s">
        <v>36</v>
      </c>
      <c r="C13" s="3" t="s">
        <v>35</v>
      </c>
      <c r="D13" s="3">
        <v>45</v>
      </c>
      <c r="E13" s="12" t="s">
        <v>61</v>
      </c>
      <c r="F13" s="29" t="s">
        <v>123</v>
      </c>
      <c r="G13" s="13" t="s">
        <v>58</v>
      </c>
      <c r="H13" s="4" t="s">
        <v>67</v>
      </c>
    </row>
    <row r="14" spans="1:8" ht="30.75" x14ac:dyDescent="0.45">
      <c r="A14" s="3">
        <v>764092</v>
      </c>
      <c r="B14" s="3" t="s">
        <v>42</v>
      </c>
      <c r="C14" s="3" t="s">
        <v>43</v>
      </c>
      <c r="D14" s="3">
        <v>45</v>
      </c>
      <c r="E14" s="12" t="s">
        <v>61</v>
      </c>
      <c r="F14" s="95" t="s">
        <v>125</v>
      </c>
      <c r="G14" s="13" t="s">
        <v>58</v>
      </c>
      <c r="H14" s="102" t="s">
        <v>64</v>
      </c>
    </row>
    <row r="15" spans="1:8" ht="30.75" x14ac:dyDescent="0.45">
      <c r="A15" s="3">
        <v>764100</v>
      </c>
      <c r="B15" s="3" t="s">
        <v>44</v>
      </c>
      <c r="C15" s="3" t="s">
        <v>43</v>
      </c>
      <c r="D15" s="3">
        <v>45</v>
      </c>
      <c r="E15" s="12" t="s">
        <v>61</v>
      </c>
      <c r="F15" s="96"/>
      <c r="G15" s="13" t="s">
        <v>58</v>
      </c>
      <c r="H15" s="103"/>
    </row>
    <row r="16" spans="1:8" ht="30.75" x14ac:dyDescent="0.45">
      <c r="A16" s="3">
        <v>764118</v>
      </c>
      <c r="B16" s="3" t="s">
        <v>45</v>
      </c>
      <c r="C16" s="3" t="s">
        <v>43</v>
      </c>
      <c r="D16" s="3">
        <v>34</v>
      </c>
      <c r="E16" s="12" t="s">
        <v>61</v>
      </c>
      <c r="F16" s="97"/>
      <c r="G16" s="13" t="s">
        <v>58</v>
      </c>
      <c r="H16" s="104"/>
    </row>
    <row r="17" spans="1:11" ht="58.5" x14ac:dyDescent="0.45">
      <c r="A17" s="3">
        <v>299552</v>
      </c>
      <c r="B17" s="3" t="s">
        <v>31</v>
      </c>
      <c r="C17" s="3" t="s">
        <v>47</v>
      </c>
      <c r="D17" s="3">
        <v>35</v>
      </c>
      <c r="E17" s="12" t="s">
        <v>80</v>
      </c>
      <c r="F17" s="28" t="s">
        <v>121</v>
      </c>
      <c r="G17" s="13" t="s">
        <v>58</v>
      </c>
      <c r="H17" s="10" t="s">
        <v>79</v>
      </c>
      <c r="I17" s="16"/>
      <c r="J17" s="16"/>
      <c r="K17" s="17"/>
    </row>
    <row r="18" spans="1:11" ht="96" x14ac:dyDescent="0.45">
      <c r="A18" s="3">
        <v>572214</v>
      </c>
      <c r="B18" s="3" t="s">
        <v>39</v>
      </c>
      <c r="C18" s="3" t="s">
        <v>40</v>
      </c>
      <c r="D18" s="3">
        <v>35</v>
      </c>
      <c r="E18" s="12" t="s">
        <v>80</v>
      </c>
      <c r="F18" s="28" t="s">
        <v>124</v>
      </c>
      <c r="G18" s="18" t="s">
        <v>58</v>
      </c>
      <c r="H18" s="5" t="s">
        <v>130</v>
      </c>
    </row>
    <row r="19" spans="1:11" ht="96" x14ac:dyDescent="0.45">
      <c r="A19" s="3">
        <v>155556</v>
      </c>
      <c r="B19" s="3" t="s">
        <v>4</v>
      </c>
      <c r="C19" s="3" t="s">
        <v>40</v>
      </c>
      <c r="D19" s="3">
        <v>35</v>
      </c>
      <c r="E19" s="12" t="s">
        <v>80</v>
      </c>
      <c r="F19" s="28" t="s">
        <v>124</v>
      </c>
      <c r="G19" s="18" t="s">
        <v>58</v>
      </c>
      <c r="H19" s="5" t="s">
        <v>130</v>
      </c>
    </row>
  </sheetData>
  <mergeCells count="3">
    <mergeCell ref="A1:G1"/>
    <mergeCell ref="H14:H16"/>
    <mergeCell ref="F14:F16"/>
  </mergeCells>
  <pageMargins left="0.7" right="0.7" top="0.75" bottom="0.75" header="0.3" footer="0.3"/>
  <pageSetup paperSize="9" scale="3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רשימה כוללת</vt:lpstr>
      <vt:lpstr>גיליון1</vt:lpstr>
      <vt:lpstr>גני שקד</vt:lpstr>
      <vt:lpstr>ריכוז גנים שיכולים לפעול בחרום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Kendo UI</dc:creator>
  <cp:lastModifiedBy>אלייה יהודה</cp:lastModifiedBy>
  <cp:lastPrinted>2023-10-16T08:43:36Z</cp:lastPrinted>
  <dcterms:created xsi:type="dcterms:W3CDTF">2023-10-11T05:51:33Z</dcterms:created>
  <dcterms:modified xsi:type="dcterms:W3CDTF">2023-10-21T03:33:03Z</dcterms:modified>
</cp:coreProperties>
</file>