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פניות חופש המידע\פניות חופש מידע 2022\הוצאות קונסולריות - 79\"/>
    </mc:Choice>
  </mc:AlternateContent>
  <bookViews>
    <workbookView xWindow="0" yWindow="0" windowWidth="28800" windowHeight="12330"/>
  </bookViews>
  <sheets>
    <sheet name="גיליון ביקורים" sheetId="1" r:id="rId1"/>
  </sheets>
  <externalReferences>
    <externalReference r:id="rId2"/>
    <externalReference r:id="rId3"/>
  </externalReferences>
  <definedNames>
    <definedName name="_xlnm._FilterDatabase" localSheetId="0" hidden="1">'גיליון ביקורים'!$A$1:$H$295</definedName>
    <definedName name="נשלחה_דרישת_תשלום" localSheetId="0">'גיליון ביקורים'!#REF!</definedName>
    <definedName name="נשלחה_דרישת_תשלום">[1]ישן!#REF!</definedName>
    <definedName name="סטטוס" localSheetId="0">'גיליון ביקורים'!#REF!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1" i="1" l="1"/>
  <c r="D241" i="1"/>
  <c r="E237" i="1"/>
  <c r="E16" i="1"/>
  <c r="F202" i="1"/>
  <c r="D202" i="1"/>
  <c r="D107" i="1"/>
  <c r="F107" i="1" s="1"/>
</calcChain>
</file>

<file path=xl/comments1.xml><?xml version="1.0" encoding="utf-8"?>
<comments xmlns="http://schemas.openxmlformats.org/spreadsheetml/2006/main">
  <authors>
    <author>Shtark Boaz</author>
  </authors>
  <commentList>
    <comment ref="D201" authorId="0" shapeId="0">
      <text>
        <r>
          <rPr>
            <b/>
            <sz val="9"/>
            <color indexed="81"/>
            <rFont val="Tahoma"/>
            <family val="2"/>
          </rPr>
          <t>Shtark Boaz:</t>
        </r>
        <r>
          <rPr>
            <sz val="9"/>
            <color indexed="81"/>
            <rFont val="Tahoma"/>
            <family val="2"/>
          </rPr>
          <t xml:space="preserve">
שולם בדולר - 537.64  ₪ </t>
        </r>
      </text>
    </comment>
  </commentList>
</comments>
</file>

<file path=xl/sharedStrings.xml><?xml version="1.0" encoding="utf-8"?>
<sst xmlns="http://schemas.openxmlformats.org/spreadsheetml/2006/main" count="860" uniqueCount="158">
  <si>
    <t>לקוח</t>
  </si>
  <si>
    <t>שם נציגות</t>
  </si>
  <si>
    <t>שם מטבע</t>
  </si>
  <si>
    <t>יתרה מ"מ</t>
  </si>
  <si>
    <t>סך שווי בדולר</t>
  </si>
  <si>
    <t>סך שווי בש"ח</t>
  </si>
  <si>
    <t xml:space="preserve">כלכלה </t>
  </si>
  <si>
    <t>בינוי ושיכון</t>
  </si>
  <si>
    <t>קייב</t>
  </si>
  <si>
    <t>גריבנה</t>
  </si>
  <si>
    <t>כלכלה</t>
  </si>
  <si>
    <t>סיאול</t>
  </si>
  <si>
    <t>וואן</t>
  </si>
  <si>
    <t>מתי</t>
  </si>
  <si>
    <t>כנסת</t>
  </si>
  <si>
    <t xml:space="preserve">קייב </t>
  </si>
  <si>
    <t>וורשה</t>
  </si>
  <si>
    <t>זלוטי</t>
  </si>
  <si>
    <t>נשיא</t>
  </si>
  <si>
    <t>בוקרשט</t>
  </si>
  <si>
    <t>ליים</t>
  </si>
  <si>
    <t>רה"מ</t>
  </si>
  <si>
    <t>לוס אנגלס</t>
  </si>
  <si>
    <t>דולר</t>
  </si>
  <si>
    <t>משטרה</t>
  </si>
  <si>
    <t>וושינגטון</t>
  </si>
  <si>
    <t xml:space="preserve">ג'נבה </t>
  </si>
  <si>
    <t>פר"ש</t>
  </si>
  <si>
    <t>פריז</t>
  </si>
  <si>
    <t>יורו</t>
  </si>
  <si>
    <t>עניינים אסטרטגיים</t>
  </si>
  <si>
    <t>אבו דאבי</t>
  </si>
  <si>
    <t>דירהם</t>
  </si>
  <si>
    <t>פנים</t>
  </si>
  <si>
    <t>אתונה</t>
  </si>
  <si>
    <t>אירו</t>
  </si>
  <si>
    <t>מדריד</t>
  </si>
  <si>
    <t>מדע וטכנולוגיה</t>
  </si>
  <si>
    <t>דובאי</t>
  </si>
  <si>
    <t>שירותי דת</t>
  </si>
  <si>
    <t>תיירות</t>
  </si>
  <si>
    <t xml:space="preserve">לונדון </t>
  </si>
  <si>
    <t>לישט</t>
  </si>
  <si>
    <t>בריאות</t>
  </si>
  <si>
    <t>איסטנבול</t>
  </si>
  <si>
    <t>לירה טורקית</t>
  </si>
  <si>
    <t>75,252.37+17500$</t>
  </si>
  <si>
    <t>אנקרה</t>
  </si>
  <si>
    <t>107238.97+9094.58</t>
  </si>
  <si>
    <t>ביטחון</t>
  </si>
  <si>
    <t>157657.01+2528.44</t>
  </si>
  <si>
    <t>ביטחון פנים</t>
  </si>
  <si>
    <t>בודפשט</t>
  </si>
  <si>
    <t>פורינט</t>
  </si>
  <si>
    <t>אנרגיה</t>
  </si>
  <si>
    <t>פאריס</t>
  </si>
  <si>
    <t>אוצר</t>
  </si>
  <si>
    <t>חקלאות</t>
  </si>
  <si>
    <t>חינוך</t>
  </si>
  <si>
    <t>רשות המים</t>
  </si>
  <si>
    <t>אוסלו</t>
  </si>
  <si>
    <t>כתר נורבגי</t>
  </si>
  <si>
    <t>רווחה</t>
  </si>
  <si>
    <t>משפטים</t>
  </si>
  <si>
    <t>ביירס</t>
  </si>
  <si>
    <t>פזו ארגנטינאי</t>
  </si>
  <si>
    <t xml:space="preserve">בוסטון </t>
  </si>
  <si>
    <t>רהמ</t>
  </si>
  <si>
    <t>בנגקוק</t>
  </si>
  <si>
    <t>באט</t>
  </si>
  <si>
    <t>וינה</t>
  </si>
  <si>
    <t>מבקר המדינה</t>
  </si>
  <si>
    <t>ברזיל</t>
  </si>
  <si>
    <t>בריסל</t>
  </si>
  <si>
    <t>תרבות וספורט</t>
  </si>
  <si>
    <t>שיוויון חברתי</t>
  </si>
  <si>
    <t>סייבר</t>
  </si>
  <si>
    <t>תפוצות</t>
  </si>
  <si>
    <t>ברלין</t>
  </si>
  <si>
    <t>מוסקבה</t>
  </si>
  <si>
    <t>מיאמי</t>
  </si>
  <si>
    <t>ניו יורק</t>
  </si>
  <si>
    <t xml:space="preserve">דקאר </t>
  </si>
  <si>
    <t>פר"א</t>
  </si>
  <si>
    <t xml:space="preserve">מקסיקו </t>
  </si>
  <si>
    <t>פסו</t>
  </si>
  <si>
    <t>ברן</t>
  </si>
  <si>
    <t>לונדון</t>
  </si>
  <si>
    <t>תחבורה</t>
  </si>
  <si>
    <t>ברטיסלבה</t>
  </si>
  <si>
    <t>שטוקהולם</t>
  </si>
  <si>
    <t>כתר שוודי</t>
  </si>
  <si>
    <t>שיתוך פעולה אזורי</t>
  </si>
  <si>
    <t>הגנת הסביבה</t>
  </si>
  <si>
    <t>משה"בט</t>
  </si>
  <si>
    <t>פראג</t>
  </si>
  <si>
    <t>קרונה</t>
  </si>
  <si>
    <t>ניקוסיה</t>
  </si>
  <si>
    <t>טוקיו</t>
  </si>
  <si>
    <t>ין יפני</t>
  </si>
  <si>
    <t>יין</t>
  </si>
  <si>
    <t>חדשנות</t>
  </si>
  <si>
    <t>קופנהגן</t>
  </si>
  <si>
    <t>כתר דני</t>
  </si>
  <si>
    <t xml:space="preserve">וינה </t>
  </si>
  <si>
    <t>רשות המיסים</t>
  </si>
  <si>
    <t xml:space="preserve">דבלין </t>
  </si>
  <si>
    <t xml:space="preserve">כנסת </t>
  </si>
  <si>
    <t>מקדמה 35050 $</t>
  </si>
  <si>
    <t xml:space="preserve">האג </t>
  </si>
  <si>
    <t>הלסינקי</t>
  </si>
  <si>
    <t xml:space="preserve">אוטבה </t>
  </si>
  <si>
    <t>דולר קנדי</t>
  </si>
  <si>
    <t>תקשורת</t>
  </si>
  <si>
    <t>קורונה</t>
  </si>
  <si>
    <t xml:space="preserve">וילנה </t>
  </si>
  <si>
    <t>טביליסי</t>
  </si>
  <si>
    <t>לארי</t>
  </si>
  <si>
    <t>רשות האוכלוסין</t>
  </si>
  <si>
    <t>19814.44+180$</t>
  </si>
  <si>
    <t>ראבאט</t>
  </si>
  <si>
    <t>עבודה</t>
  </si>
  <si>
    <t>טשקנט</t>
  </si>
  <si>
    <t>סום קופון</t>
  </si>
  <si>
    <t xml:space="preserve">ברן </t>
  </si>
  <si>
    <t>רומא</t>
  </si>
  <si>
    <t>האג</t>
  </si>
  <si>
    <t>אלעל</t>
  </si>
  <si>
    <t>קליטה</t>
  </si>
  <si>
    <t>מינכן</t>
  </si>
  <si>
    <t>מנאמה</t>
  </si>
  <si>
    <t>דינר בחרייני</t>
  </si>
  <si>
    <t>מכס</t>
  </si>
  <si>
    <t xml:space="preserve">מנילה </t>
  </si>
  <si>
    <t>פזה</t>
  </si>
  <si>
    <t>שיקגו</t>
  </si>
  <si>
    <t>7,811.72 </t>
  </si>
  <si>
    <t xml:space="preserve">פראג </t>
  </si>
  <si>
    <t>נור סולטן</t>
  </si>
  <si>
    <t>טנגה</t>
  </si>
  <si>
    <t>רומניה</t>
  </si>
  <si>
    <t>אוטובה</t>
  </si>
  <si>
    <t>ניו דלהי</t>
  </si>
  <si>
    <t>רופי</t>
  </si>
  <si>
    <t xml:space="preserve">כללית </t>
  </si>
  <si>
    <t>ראש הממשלה</t>
  </si>
  <si>
    <t>קרן היסוד</t>
  </si>
  <si>
    <t xml:space="preserve">סופיה </t>
  </si>
  <si>
    <t>ברלין - ברטיסלבה</t>
  </si>
  <si>
    <t>ליים חדש</t>
  </si>
  <si>
    <t>גואטמלה</t>
  </si>
  <si>
    <t>קיצ'ל</t>
  </si>
  <si>
    <t>היוסטון</t>
  </si>
  <si>
    <t>יאן</t>
  </si>
  <si>
    <t>יין יפני</t>
  </si>
  <si>
    <t>יד ושם</t>
  </si>
  <si>
    <t xml:space="preserve">רה"מ </t>
  </si>
  <si>
    <t>משלחת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</si>
</sst>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&quot;₪&quot;\ #,##0.00"/>
    <numFmt numFmtId="165" formatCode="_(* #,##0.00_);_(* \(#,##0.00\);_(* &quot;-&quot;??_);_(@_)"/>
    <numFmt numFmtId="166" formatCode="_-[$$-409]* #,##0.00_ ;_-[$$-409]* \-#,##0.00\ ;_-[$$-409]* &quot;-&quot;??_ ;_-@_ "/>
    <numFmt numFmtId="167" formatCode="&quot;₪&quot;#,##0.00"/>
  </numFmts>
  <fonts count="14" x14ac:knownFonts="1">
    <font>
      <sz val="11"/>
      <color theme="1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2"/>
      <name val="Arial"/>
      <family val="2"/>
      <charset val="177"/>
    </font>
    <font>
      <b/>
      <sz val="12"/>
      <color rgb="FF44546A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sz val="11"/>
      <name val="Arial"/>
      <family val="2"/>
      <charset val="177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charset val="177"/>
    </font>
    <font>
      <sz val="12"/>
      <color theme="1"/>
      <name val="David"/>
      <family val="2"/>
      <charset val="177"/>
    </font>
    <font>
      <sz val="11"/>
      <color rgb="FF00B0F0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1" applyNumberFormat="0" applyFill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53">
    <xf numFmtId="0" fontId="0" fillId="0" borderId="0" xfId="0"/>
    <xf numFmtId="0" fontId="2" fillId="0" borderId="2" xfId="3" applyNumberFormat="1" applyFont="1" applyFill="1" applyBorder="1" applyAlignment="1">
      <alignment horizontal="center" vertical="center" wrapText="1"/>
    </xf>
    <xf numFmtId="0" fontId="2" fillId="0" borderId="2" xfId="3" applyNumberFormat="1" applyFont="1" applyFill="1" applyBorder="1" applyAlignment="1">
      <alignment horizontal="right" vertical="center" wrapText="1" indent="2"/>
    </xf>
    <xf numFmtId="0" fontId="3" fillId="0" borderId="2" xfId="3" applyNumberFormat="1" applyFont="1" applyFill="1" applyBorder="1" applyAlignment="1">
      <alignment horizontal="right" vertical="center" wrapText="1" indent="2"/>
    </xf>
    <xf numFmtId="0" fontId="3" fillId="0" borderId="2" xfId="3" applyNumberFormat="1" applyFont="1" applyFill="1" applyBorder="1" applyAlignment="1">
      <alignment horizontal="center" vertical="center" wrapText="1"/>
    </xf>
    <xf numFmtId="164" fontId="3" fillId="0" borderId="2" xfId="3" applyNumberFormat="1" applyFont="1" applyFill="1" applyBorder="1" applyAlignment="1">
      <alignment horizontal="center" vertical="center" wrapText="1"/>
    </xf>
    <xf numFmtId="0" fontId="5" fillId="0" borderId="2" xfId="4" applyNumberFormat="1" applyFont="1" applyFill="1" applyBorder="1" applyAlignment="1"/>
    <xf numFmtId="0" fontId="5" fillId="0" borderId="2" xfId="4" applyNumberFormat="1" applyFont="1" applyFill="1" applyBorder="1" applyAlignment="1">
      <alignment horizontal="right" vertical="center" indent="2"/>
    </xf>
    <xf numFmtId="0" fontId="0" fillId="0" borderId="2" xfId="0" applyFill="1" applyBorder="1"/>
    <xf numFmtId="0" fontId="0" fillId="0" borderId="2" xfId="4" applyNumberFormat="1" applyFont="1" applyFill="1" applyBorder="1" applyAlignment="1">
      <alignment horizontal="right" vertical="center" indent="2"/>
    </xf>
    <xf numFmtId="4" fontId="0" fillId="0" borderId="2" xfId="0" applyNumberFormat="1" applyBorder="1"/>
    <xf numFmtId="0" fontId="0" fillId="0" borderId="2" xfId="0" applyBorder="1"/>
    <xf numFmtId="164" fontId="6" fillId="0" borderId="2" xfId="4" applyNumberFormat="1" applyFont="1" applyFill="1" applyBorder="1"/>
    <xf numFmtId="0" fontId="5" fillId="0" borderId="2" xfId="4" applyNumberFormat="1" applyFont="1" applyFill="1" applyBorder="1" applyAlignment="1">
      <alignment horizontal="right"/>
    </xf>
    <xf numFmtId="165" fontId="7" fillId="0" borderId="2" xfId="5" applyFont="1" applyFill="1" applyBorder="1"/>
    <xf numFmtId="166" fontId="8" fillId="0" borderId="2" xfId="4" applyNumberFormat="1" applyFont="1" applyFill="1" applyBorder="1"/>
    <xf numFmtId="14" fontId="0" fillId="0" borderId="0" xfId="0" applyNumberFormat="1"/>
    <xf numFmtId="166" fontId="6" fillId="0" borderId="2" xfId="4" applyNumberFormat="1" applyFont="1" applyFill="1" applyBorder="1"/>
    <xf numFmtId="0" fontId="0" fillId="0" borderId="0" xfId="0" applyFill="1"/>
    <xf numFmtId="0" fontId="5" fillId="0" borderId="2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right" vertical="center" indent="2"/>
    </xf>
    <xf numFmtId="0" fontId="7" fillId="0" borderId="2" xfId="0" applyFont="1" applyFill="1" applyBorder="1" applyAlignment="1">
      <alignment horizontal="right" vertical="center" indent="2"/>
    </xf>
    <xf numFmtId="43" fontId="7" fillId="0" borderId="2" xfId="1" applyFont="1" applyFill="1" applyBorder="1"/>
    <xf numFmtId="0" fontId="10" fillId="0" borderId="2" xfId="0" applyFont="1" applyBorder="1"/>
    <xf numFmtId="4" fontId="9" fillId="0" borderId="2" xfId="0" applyNumberFormat="1" applyFont="1" applyBorder="1"/>
    <xf numFmtId="0" fontId="5" fillId="2" borderId="2" xfId="4" applyNumberFormat="1" applyFont="1" applyFill="1" applyBorder="1" applyAlignment="1">
      <alignment horizontal="right" vertical="center" indent="2"/>
    </xf>
    <xf numFmtId="43" fontId="0" fillId="0" borderId="2" xfId="1" applyFont="1" applyBorder="1"/>
    <xf numFmtId="3" fontId="9" fillId="0" borderId="2" xfId="0" applyNumberFormat="1" applyFont="1" applyBorder="1"/>
    <xf numFmtId="167" fontId="0" fillId="0" borderId="2" xfId="0" applyNumberFormat="1" applyBorder="1"/>
    <xf numFmtId="4" fontId="0" fillId="0" borderId="2" xfId="0" applyNumberFormat="1" applyFill="1" applyBorder="1"/>
    <xf numFmtId="0" fontId="9" fillId="0" borderId="2" xfId="0" applyFont="1" applyBorder="1"/>
    <xf numFmtId="4" fontId="11" fillId="0" borderId="2" xfId="0" applyNumberFormat="1" applyFont="1" applyBorder="1"/>
    <xf numFmtId="166" fontId="0" fillId="0" borderId="2" xfId="0" applyNumberFormat="1" applyBorder="1"/>
    <xf numFmtId="0" fontId="5" fillId="0" borderId="3" xfId="4" applyNumberFormat="1" applyFont="1" applyFill="1" applyBorder="1" applyAlignment="1"/>
    <xf numFmtId="0" fontId="5" fillId="0" borderId="3" xfId="4" applyNumberFormat="1" applyFont="1" applyFill="1" applyBorder="1" applyAlignment="1">
      <alignment horizontal="right" vertical="center" indent="2"/>
    </xf>
    <xf numFmtId="0" fontId="0" fillId="0" borderId="3" xfId="4" applyNumberFormat="1" applyFont="1" applyFill="1" applyBorder="1" applyAlignment="1">
      <alignment horizontal="right" vertical="center" indent="2"/>
    </xf>
    <xf numFmtId="164" fontId="6" fillId="0" borderId="3" xfId="4" applyNumberFormat="1" applyFont="1" applyFill="1" applyBorder="1"/>
    <xf numFmtId="4" fontId="0" fillId="0" borderId="3" xfId="0" applyNumberFormat="1" applyFill="1" applyBorder="1"/>
    <xf numFmtId="166" fontId="0" fillId="0" borderId="0" xfId="0" applyNumberFormat="1"/>
    <xf numFmtId="0" fontId="5" fillId="0" borderId="0" xfId="4" applyNumberFormat="1" applyFont="1" applyFill="1" applyBorder="1" applyAlignment="1"/>
    <xf numFmtId="0" fontId="5" fillId="0" borderId="0" xfId="4" applyNumberFormat="1" applyFont="1" applyFill="1" applyBorder="1" applyAlignment="1">
      <alignment horizontal="right" vertical="center" indent="2"/>
    </xf>
    <xf numFmtId="0" fontId="0" fillId="0" borderId="0" xfId="4" applyNumberFormat="1" applyFont="1" applyFill="1" applyBorder="1" applyAlignment="1">
      <alignment horizontal="right" vertical="center" indent="2"/>
    </xf>
    <xf numFmtId="4" fontId="0" fillId="0" borderId="0" xfId="0" applyNumberFormat="1" applyBorder="1"/>
    <xf numFmtId="166" fontId="6" fillId="0" borderId="0" xfId="4" applyNumberFormat="1" applyFont="1" applyFill="1" applyBorder="1"/>
    <xf numFmtId="164" fontId="6" fillId="0" borderId="0" xfId="4" applyNumberFormat="1" applyFont="1" applyFill="1" applyBorder="1"/>
    <xf numFmtId="0" fontId="5" fillId="0" borderId="0" xfId="4" applyNumberFormat="1" applyFont="1" applyFill="1" applyBorder="1" applyAlignment="1">
      <alignment horizontal="right"/>
    </xf>
    <xf numFmtId="0" fontId="0" fillId="0" borderId="0" xfId="0" applyBorder="1"/>
    <xf numFmtId="0" fontId="0" fillId="0" borderId="3" xfId="0" applyBorder="1"/>
    <xf numFmtId="4" fontId="0" fillId="0" borderId="3" xfId="0" applyNumberFormat="1" applyBorder="1"/>
    <xf numFmtId="3" fontId="0" fillId="0" borderId="0" xfId="0" applyNumberFormat="1" applyBorder="1"/>
    <xf numFmtId="165" fontId="7" fillId="0" borderId="3" xfId="5" applyFont="1" applyFill="1" applyBorder="1"/>
    <xf numFmtId="44" fontId="0" fillId="0" borderId="0" xfId="2" applyFont="1" applyBorder="1"/>
    <xf numFmtId="164" fontId="8" fillId="0" borderId="3" xfId="4" applyNumberFormat="1" applyFont="1" applyFill="1" applyBorder="1"/>
  </cellXfs>
  <cellStyles count="6">
    <cellStyle name="Comma" xfId="1" builtinId="3"/>
    <cellStyle name="Comma 3" xfId="5"/>
    <cellStyle name="Currency" xfId="2" builtinId="4"/>
    <cellStyle name="Normal" xfId="0" builtinId="0"/>
    <cellStyle name="Normal 3" xfId="4"/>
    <cellStyle name="כותרת 1" xfId="3" builtinId="16"/>
  </cellStyles>
  <dxfs count="7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489;&#1497;&#1511;&#1493;&#1512;&#1497;%20&#1513;&#1512;&#1497;&#1501;%20&#1493;&#1502;&#1513;&#1500;&#1495;&#1493;&#1514;%20&#1489;&#1495;&#1493;&#1500;\&#1502;&#1506;&#1511;&#1489;%20&#1489;&#1497;&#1511;&#1493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490;&#1489;&#1497;&#1492;%20-%20&#1489;&#1497;&#1511;&#1493;&#1512;&#1497;%20&#1488;&#1495;'&#1502;&#1497;&#1501;%20&#1493;&#1497;&#1513;&#1512;&#1488;&#1500;&#1497;&#1501;%20&#1489;&#1502;&#1510;&#1493;&#1511;&#1492;\&#1496;&#1489;&#1500;&#1514;%20&#1512;&#1497;&#1499;&#1493;&#1494;%20&#1489;&#1497;&#1511;&#1493;&#1512;&#1497;&#1501;\2018\&#1491;&#1493;&#1495;%20&#1497;&#1514;&#1512;&#1493;&#1514;%20&#1489;&#1497;&#1511;&#1493;&#1512;&#1497;&#1501;%20&#1489;&#1495;&#1493;&#1500;%2016.09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ישן"/>
      <sheetName val="גיליון ביקורים"/>
      <sheetName val="בדיקת ביקורים"/>
      <sheetName val="ביקורים נהול"/>
      <sheetName val="ביקורי מרכבה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יתרות 16.09.18"/>
      <sheetName val="רשימת משרדים "/>
    </sheetNames>
    <sheetDataSet>
      <sheetData sheetId="0"/>
      <sheetData sheetId="1">
        <row r="1">
          <cell r="E1">
            <v>3.5830000000000002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295"/>
  <sheetViews>
    <sheetView rightToLeft="1" tabSelected="1" workbookViewId="0">
      <pane ySplit="1" topLeftCell="A281" activePane="bottomLeft" state="frozen"/>
      <selection pane="bottomLeft" activeCell="A296" sqref="A296:F298"/>
    </sheetView>
  </sheetViews>
  <sheetFormatPr defaultColWidth="9.875" defaultRowHeight="14.25" x14ac:dyDescent="0.2"/>
  <cols>
    <col min="1" max="1" width="14.875" customWidth="1"/>
    <col min="2" max="2" width="11.875" bestFit="1" customWidth="1"/>
    <col min="3" max="3" width="13.5" bestFit="1" customWidth="1"/>
    <col min="4" max="4" width="14.375" bestFit="1" customWidth="1"/>
    <col min="5" max="5" width="14.25" customWidth="1"/>
    <col min="6" max="6" width="14.625" bestFit="1" customWidth="1"/>
  </cols>
  <sheetData>
    <row r="1" spans="1:8" ht="31.5" x14ac:dyDescent="0.2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</row>
    <row r="2" spans="1:8" ht="13.9" customHeight="1" x14ac:dyDescent="0.2">
      <c r="A2" s="13" t="s">
        <v>30</v>
      </c>
      <c r="B2" s="7" t="s">
        <v>31</v>
      </c>
      <c r="C2" s="9" t="s">
        <v>32</v>
      </c>
      <c r="D2" s="14">
        <v>3162.5</v>
      </c>
      <c r="E2" s="17"/>
      <c r="F2" s="12">
        <v>2774</v>
      </c>
      <c r="G2" s="18"/>
      <c r="H2" s="18"/>
    </row>
    <row r="3" spans="1:8" ht="13.9" customHeight="1" x14ac:dyDescent="0.2">
      <c r="A3" s="13" t="s">
        <v>33</v>
      </c>
      <c r="B3" s="7" t="s">
        <v>31</v>
      </c>
      <c r="C3" s="9" t="s">
        <v>32</v>
      </c>
      <c r="D3" s="14">
        <v>36991.75</v>
      </c>
      <c r="E3" s="17"/>
      <c r="F3" s="12">
        <v>32600</v>
      </c>
      <c r="G3" s="18"/>
      <c r="H3" s="18"/>
    </row>
    <row r="4" spans="1:8" ht="13.9" customHeight="1" x14ac:dyDescent="0.2">
      <c r="A4" s="13" t="s">
        <v>39</v>
      </c>
      <c r="B4" s="7" t="s">
        <v>31</v>
      </c>
      <c r="C4" s="9" t="s">
        <v>32</v>
      </c>
      <c r="D4" s="10">
        <v>5181.2700000000004</v>
      </c>
      <c r="E4" s="11"/>
      <c r="F4" s="12">
        <v>4557</v>
      </c>
    </row>
    <row r="5" spans="1:8" ht="13.9" customHeight="1" x14ac:dyDescent="0.2">
      <c r="A5" s="6" t="s">
        <v>40</v>
      </c>
      <c r="B5" s="7" t="s">
        <v>31</v>
      </c>
      <c r="C5" s="9" t="s">
        <v>32</v>
      </c>
      <c r="D5" s="10">
        <v>12178.99</v>
      </c>
      <c r="E5" s="11"/>
      <c r="F5" s="12">
        <v>10685</v>
      </c>
    </row>
    <row r="6" spans="1:8" ht="13.9" customHeight="1" x14ac:dyDescent="0.2">
      <c r="A6" s="6" t="s">
        <v>18</v>
      </c>
      <c r="B6" s="7" t="s">
        <v>31</v>
      </c>
      <c r="C6" s="9" t="s">
        <v>32</v>
      </c>
      <c r="D6" s="10">
        <v>54558.64</v>
      </c>
      <c r="E6" s="15"/>
      <c r="F6" s="12">
        <v>49047</v>
      </c>
      <c r="G6" s="18"/>
      <c r="H6" s="18"/>
    </row>
    <row r="7" spans="1:8" ht="14.25" customHeight="1" x14ac:dyDescent="0.2">
      <c r="A7" s="6" t="s">
        <v>10</v>
      </c>
      <c r="B7" s="7" t="s">
        <v>31</v>
      </c>
      <c r="C7" s="9" t="s">
        <v>32</v>
      </c>
      <c r="D7" s="10">
        <v>1815</v>
      </c>
      <c r="E7" s="17"/>
      <c r="F7" s="12">
        <v>1589</v>
      </c>
      <c r="G7" s="18"/>
      <c r="H7" s="18"/>
    </row>
    <row r="8" spans="1:8" ht="13.9" customHeight="1" x14ac:dyDescent="0.2">
      <c r="A8" s="6" t="s">
        <v>18</v>
      </c>
      <c r="B8" s="7" t="s">
        <v>31</v>
      </c>
      <c r="C8" s="9" t="s">
        <v>32</v>
      </c>
      <c r="D8" s="10">
        <v>66458.12</v>
      </c>
      <c r="E8" s="15"/>
      <c r="F8" s="12">
        <v>57532</v>
      </c>
      <c r="G8" s="18"/>
      <c r="H8" s="18"/>
    </row>
    <row r="9" spans="1:8" s="18" customFormat="1" ht="13.9" customHeight="1" x14ac:dyDescent="0.2">
      <c r="A9" s="6" t="s">
        <v>24</v>
      </c>
      <c r="B9" s="7" t="s">
        <v>31</v>
      </c>
      <c r="C9" s="9" t="s">
        <v>32</v>
      </c>
      <c r="D9" s="10">
        <v>21739.05</v>
      </c>
      <c r="E9" s="17">
        <v>5920</v>
      </c>
      <c r="F9" s="12">
        <v>19286</v>
      </c>
    </row>
    <row r="10" spans="1:8" s="18" customFormat="1" ht="14.25" customHeight="1" x14ac:dyDescent="0.2">
      <c r="A10" s="6" t="s">
        <v>21</v>
      </c>
      <c r="B10" s="7" t="s">
        <v>31</v>
      </c>
      <c r="C10" s="9" t="s">
        <v>32</v>
      </c>
      <c r="D10" s="10">
        <v>450839.85</v>
      </c>
      <c r="E10" s="11"/>
      <c r="F10" s="12">
        <v>388558</v>
      </c>
      <c r="G10"/>
      <c r="H10"/>
    </row>
    <row r="11" spans="1:8" s="18" customFormat="1" ht="15.75" customHeight="1" x14ac:dyDescent="0.2">
      <c r="A11" s="6" t="s">
        <v>21</v>
      </c>
      <c r="B11" s="7" t="s">
        <v>31</v>
      </c>
      <c r="C11" s="9" t="s">
        <v>32</v>
      </c>
      <c r="D11" s="10">
        <v>4161.8999999999996</v>
      </c>
      <c r="E11" s="11"/>
      <c r="F11" s="12">
        <v>3926</v>
      </c>
      <c r="G11"/>
      <c r="H11"/>
    </row>
    <row r="12" spans="1:8" s="18" customFormat="1" ht="13.9" customHeight="1" x14ac:dyDescent="0.2">
      <c r="A12" s="6" t="s">
        <v>40</v>
      </c>
      <c r="B12" s="7" t="s">
        <v>31</v>
      </c>
      <c r="C12" s="9" t="s">
        <v>32</v>
      </c>
      <c r="D12" s="10">
        <v>3212.5</v>
      </c>
      <c r="E12" s="17"/>
      <c r="F12" s="12">
        <v>2723</v>
      </c>
    </row>
    <row r="13" spans="1:8" s="18" customFormat="1" ht="13.9" customHeight="1" x14ac:dyDescent="0.2">
      <c r="A13" s="6" t="s">
        <v>40</v>
      </c>
      <c r="B13" s="7" t="s">
        <v>31</v>
      </c>
      <c r="C13" s="9" t="s">
        <v>32</v>
      </c>
      <c r="D13" s="10">
        <v>2867601.7</v>
      </c>
      <c r="E13" s="17"/>
      <c r="F13" s="12">
        <v>21598</v>
      </c>
    </row>
    <row r="14" spans="1:8" s="18" customFormat="1" ht="14.25" customHeight="1" x14ac:dyDescent="0.2">
      <c r="A14" s="6" t="s">
        <v>43</v>
      </c>
      <c r="B14" s="7" t="s">
        <v>31</v>
      </c>
      <c r="C14" s="9" t="s">
        <v>32</v>
      </c>
      <c r="D14" s="10">
        <v>3553.75</v>
      </c>
      <c r="E14" s="11"/>
      <c r="F14" s="12">
        <v>3425</v>
      </c>
      <c r="G14"/>
      <c r="H14"/>
    </row>
    <row r="15" spans="1:8" s="18" customFormat="1" ht="13.9" customHeight="1" x14ac:dyDescent="0.2">
      <c r="A15" s="6" t="s">
        <v>92</v>
      </c>
      <c r="B15" s="7" t="s">
        <v>31</v>
      </c>
      <c r="C15" s="9" t="s">
        <v>32</v>
      </c>
      <c r="D15" s="10">
        <v>10636.54</v>
      </c>
      <c r="E15" s="17">
        <v>2896</v>
      </c>
      <c r="F15" s="12">
        <v>9329</v>
      </c>
      <c r="G15"/>
      <c r="H15"/>
    </row>
    <row r="16" spans="1:8" s="18" customFormat="1" ht="13.9" customHeight="1" x14ac:dyDescent="0.2">
      <c r="A16" s="6" t="s">
        <v>14</v>
      </c>
      <c r="B16" s="7" t="s">
        <v>31</v>
      </c>
      <c r="C16" s="9" t="s">
        <v>32</v>
      </c>
      <c r="D16" s="10">
        <v>1159.5</v>
      </c>
      <c r="E16" s="28">
        <f>F16/3.4</f>
        <v>299.11764705882354</v>
      </c>
      <c r="F16" s="12">
        <v>1017</v>
      </c>
      <c r="G16"/>
      <c r="H16"/>
    </row>
    <row r="17" spans="1:8" s="18" customFormat="1" ht="13.9" customHeight="1" x14ac:dyDescent="0.2">
      <c r="A17" s="6" t="s">
        <v>43</v>
      </c>
      <c r="B17" s="7" t="s">
        <v>31</v>
      </c>
      <c r="C17" s="9" t="s">
        <v>32</v>
      </c>
      <c r="D17" s="10">
        <v>9360</v>
      </c>
      <c r="E17" s="11"/>
      <c r="F17" s="12">
        <v>8318</v>
      </c>
      <c r="G17"/>
      <c r="H17"/>
    </row>
    <row r="18" spans="1:8" s="18" customFormat="1" ht="13.9" customHeight="1" x14ac:dyDescent="0.2">
      <c r="A18" s="6" t="s">
        <v>18</v>
      </c>
      <c r="B18" s="7" t="s">
        <v>31</v>
      </c>
      <c r="C18" s="9" t="s">
        <v>32</v>
      </c>
      <c r="D18" s="10">
        <v>22130.86</v>
      </c>
      <c r="E18" s="15"/>
      <c r="F18" s="12">
        <v>21063</v>
      </c>
    </row>
    <row r="19" spans="1:8" s="18" customFormat="1" ht="13.9" customHeight="1" x14ac:dyDescent="0.2">
      <c r="A19" s="6" t="s">
        <v>105</v>
      </c>
      <c r="B19" s="7" t="s">
        <v>31</v>
      </c>
      <c r="C19" s="9" t="s">
        <v>32</v>
      </c>
      <c r="D19" s="10">
        <v>17227.5</v>
      </c>
      <c r="E19" s="15"/>
      <c r="F19" s="12">
        <v>16109</v>
      </c>
    </row>
    <row r="20" spans="1:8" s="18" customFormat="1" ht="13.9" customHeight="1" x14ac:dyDescent="0.2">
      <c r="A20" s="6" t="s">
        <v>58</v>
      </c>
      <c r="B20" s="7" t="s">
        <v>31</v>
      </c>
      <c r="C20" s="9" t="s">
        <v>32</v>
      </c>
      <c r="D20" s="10">
        <v>1159.5</v>
      </c>
      <c r="E20" s="15"/>
      <c r="F20" s="12">
        <v>1080</v>
      </c>
    </row>
    <row r="21" spans="1:8" s="18" customFormat="1" ht="14.25" customHeight="1" x14ac:dyDescent="0.2">
      <c r="A21" s="6" t="s">
        <v>101</v>
      </c>
      <c r="B21" s="7" t="s">
        <v>31</v>
      </c>
      <c r="C21" s="9" t="s">
        <v>32</v>
      </c>
      <c r="D21" s="29"/>
      <c r="E21" s="32"/>
      <c r="F21" s="12">
        <v>-4430.76</v>
      </c>
    </row>
    <row r="22" spans="1:8" s="18" customFormat="1" ht="14.25" customHeight="1" x14ac:dyDescent="0.2">
      <c r="A22" s="6" t="s">
        <v>156</v>
      </c>
      <c r="B22" s="7" t="s">
        <v>111</v>
      </c>
      <c r="C22" s="9" t="s">
        <v>112</v>
      </c>
      <c r="D22" s="10">
        <v>3954.7</v>
      </c>
      <c r="E22" s="11"/>
      <c r="F22" s="12">
        <v>10140</v>
      </c>
      <c r="G22"/>
      <c r="H22"/>
    </row>
    <row r="23" spans="1:8" s="18" customFormat="1" ht="14.25" customHeight="1" x14ac:dyDescent="0.2">
      <c r="A23" s="13" t="s">
        <v>21</v>
      </c>
      <c r="B23" s="7" t="s">
        <v>141</v>
      </c>
      <c r="C23" s="9" t="s">
        <v>112</v>
      </c>
      <c r="D23" s="14">
        <v>1425.94</v>
      </c>
      <c r="E23" s="17"/>
      <c r="F23" s="12">
        <v>3700</v>
      </c>
    </row>
    <row r="24" spans="1:8" s="18" customFormat="1" ht="14.25" customHeight="1" x14ac:dyDescent="0.2">
      <c r="A24" s="6" t="s">
        <v>59</v>
      </c>
      <c r="B24" s="7" t="s">
        <v>60</v>
      </c>
      <c r="C24" s="9" t="s">
        <v>61</v>
      </c>
      <c r="D24" s="10">
        <v>8800</v>
      </c>
      <c r="E24" s="17"/>
      <c r="F24" s="12">
        <v>3107</v>
      </c>
    </row>
    <row r="25" spans="1:8" s="18" customFormat="1" ht="13.9" customHeight="1" x14ac:dyDescent="0.2">
      <c r="A25" s="6" t="s">
        <v>56</v>
      </c>
      <c r="B25" s="7" t="s">
        <v>60</v>
      </c>
      <c r="C25" s="9" t="s">
        <v>61</v>
      </c>
      <c r="D25" s="10">
        <v>10395</v>
      </c>
      <c r="E25" s="17">
        <v>1195</v>
      </c>
      <c r="F25" s="12">
        <v>3698</v>
      </c>
    </row>
    <row r="26" spans="1:8" s="18" customFormat="1" ht="13.9" customHeight="1" x14ac:dyDescent="0.2">
      <c r="A26" s="6" t="s">
        <v>92</v>
      </c>
      <c r="B26" s="7" t="s">
        <v>60</v>
      </c>
      <c r="C26" s="9" t="s">
        <v>61</v>
      </c>
      <c r="D26" s="10">
        <v>69290</v>
      </c>
      <c r="E26" s="17">
        <v>7946</v>
      </c>
      <c r="F26" s="12"/>
    </row>
    <row r="27" spans="1:8" s="18" customFormat="1" ht="13.9" customHeight="1" x14ac:dyDescent="0.2">
      <c r="A27" s="6" t="s">
        <v>62</v>
      </c>
      <c r="B27" s="11" t="s">
        <v>60</v>
      </c>
      <c r="C27" s="11"/>
      <c r="D27" s="29"/>
      <c r="E27" s="32">
        <v>-486</v>
      </c>
      <c r="F27" s="12"/>
      <c r="G27"/>
      <c r="H27"/>
    </row>
    <row r="28" spans="1:8" s="18" customFormat="1" ht="13.9" customHeight="1" x14ac:dyDescent="0.2">
      <c r="A28" s="6" t="s">
        <v>40</v>
      </c>
      <c r="B28" s="7" t="s">
        <v>44</v>
      </c>
      <c r="C28" s="9" t="s">
        <v>45</v>
      </c>
      <c r="D28" s="10" t="s">
        <v>46</v>
      </c>
      <c r="E28" s="11"/>
      <c r="F28" s="12">
        <v>76202</v>
      </c>
      <c r="G28"/>
      <c r="H28"/>
    </row>
    <row r="29" spans="1:8" s="18" customFormat="1" ht="13.9" customHeight="1" x14ac:dyDescent="0.2">
      <c r="A29" s="6" t="s">
        <v>18</v>
      </c>
      <c r="B29" s="7" t="s">
        <v>44</v>
      </c>
      <c r="C29" s="9" t="s">
        <v>45</v>
      </c>
      <c r="D29" s="10">
        <v>75659.600000000006</v>
      </c>
      <c r="E29" s="17">
        <v>39889.56</v>
      </c>
      <c r="F29" s="12">
        <v>143723</v>
      </c>
    </row>
    <row r="30" spans="1:8" ht="13.9" customHeight="1" x14ac:dyDescent="0.2">
      <c r="A30" s="6" t="s">
        <v>10</v>
      </c>
      <c r="B30" s="7" t="s">
        <v>47</v>
      </c>
      <c r="C30" s="9" t="s">
        <v>45</v>
      </c>
      <c r="D30" s="10" t="s">
        <v>48</v>
      </c>
      <c r="E30" s="11"/>
      <c r="F30" s="12">
        <v>52848</v>
      </c>
    </row>
    <row r="31" spans="1:8" ht="13.9" customHeight="1" x14ac:dyDescent="0.2">
      <c r="A31" s="6" t="s">
        <v>49</v>
      </c>
      <c r="B31" s="7" t="s">
        <v>47</v>
      </c>
      <c r="C31" s="9" t="s">
        <v>45</v>
      </c>
      <c r="D31" s="10" t="s">
        <v>50</v>
      </c>
      <c r="E31" s="11"/>
      <c r="F31" s="12">
        <v>38795</v>
      </c>
    </row>
    <row r="32" spans="1:8" s="18" customFormat="1" ht="15.6" customHeight="1" x14ac:dyDescent="0.2">
      <c r="A32" s="6" t="s">
        <v>18</v>
      </c>
      <c r="B32" s="7" t="s">
        <v>47</v>
      </c>
      <c r="C32" s="9" t="s">
        <v>45</v>
      </c>
      <c r="D32" s="10">
        <v>87669.85</v>
      </c>
      <c r="E32" s="17">
        <v>1146.1500000000001</v>
      </c>
      <c r="F32" s="12">
        <v>23290</v>
      </c>
    </row>
    <row r="33" spans="1:8" ht="14.45" customHeight="1" x14ac:dyDescent="0.2">
      <c r="A33" s="13" t="s">
        <v>14</v>
      </c>
      <c r="B33" s="7" t="s">
        <v>34</v>
      </c>
      <c r="C33" s="9" t="s">
        <v>35</v>
      </c>
      <c r="D33" s="14">
        <v>13319.67</v>
      </c>
      <c r="E33" s="17"/>
      <c r="F33" s="12">
        <v>49678</v>
      </c>
      <c r="G33" s="18"/>
      <c r="H33" s="18"/>
    </row>
    <row r="34" spans="1:8" s="18" customFormat="1" ht="14.45" customHeight="1" x14ac:dyDescent="0.2">
      <c r="A34" s="6" t="s">
        <v>51</v>
      </c>
      <c r="B34" s="7" t="s">
        <v>34</v>
      </c>
      <c r="C34" s="9" t="s">
        <v>29</v>
      </c>
      <c r="D34" s="10">
        <v>10718.66</v>
      </c>
      <c r="E34" s="17"/>
      <c r="F34" s="12">
        <v>37295</v>
      </c>
    </row>
    <row r="35" spans="1:8" s="18" customFormat="1" ht="13.9" customHeight="1" x14ac:dyDescent="0.2">
      <c r="A35" s="6" t="s">
        <v>18</v>
      </c>
      <c r="B35" s="7" t="s">
        <v>34</v>
      </c>
      <c r="C35" s="9" t="s">
        <v>29</v>
      </c>
      <c r="D35" s="10">
        <v>13469.6</v>
      </c>
      <c r="E35" s="17"/>
      <c r="F35" s="12">
        <v>48244</v>
      </c>
    </row>
    <row r="36" spans="1:8" s="18" customFormat="1" ht="13.9" customHeight="1" x14ac:dyDescent="0.2">
      <c r="A36" s="6" t="s">
        <v>37</v>
      </c>
      <c r="B36" s="7" t="s">
        <v>34</v>
      </c>
      <c r="C36" s="9" t="s">
        <v>29</v>
      </c>
      <c r="D36" s="10"/>
      <c r="E36" s="17"/>
      <c r="F36" s="12"/>
    </row>
    <row r="37" spans="1:8" s="18" customFormat="1" ht="13.9" customHeight="1" x14ac:dyDescent="0.2">
      <c r="A37" s="6" t="s">
        <v>14</v>
      </c>
      <c r="B37" s="7" t="s">
        <v>52</v>
      </c>
      <c r="C37" s="9" t="s">
        <v>53</v>
      </c>
      <c r="D37" s="10">
        <v>261887</v>
      </c>
      <c r="E37" s="11"/>
      <c r="F37" s="12">
        <v>2436</v>
      </c>
      <c r="G37"/>
      <c r="H37"/>
    </row>
    <row r="38" spans="1:8" s="18" customFormat="1" ht="13.9" customHeight="1" x14ac:dyDescent="0.2">
      <c r="A38" s="6" t="s">
        <v>10</v>
      </c>
      <c r="B38" s="7" t="s">
        <v>66</v>
      </c>
      <c r="C38" s="9" t="s">
        <v>23</v>
      </c>
      <c r="D38" s="10">
        <v>480.41</v>
      </c>
      <c r="E38" s="17"/>
      <c r="F38" s="12">
        <v>1566</v>
      </c>
    </row>
    <row r="39" spans="1:8" s="18" customFormat="1" ht="13.9" customHeight="1" x14ac:dyDescent="0.2">
      <c r="A39" s="6" t="s">
        <v>21</v>
      </c>
      <c r="B39" s="7" t="s">
        <v>66</v>
      </c>
      <c r="C39" s="9" t="s">
        <v>23</v>
      </c>
      <c r="D39" s="10">
        <v>6257.62</v>
      </c>
      <c r="E39" s="11"/>
      <c r="F39" s="12">
        <v>22303</v>
      </c>
      <c r="G39"/>
      <c r="H39"/>
    </row>
    <row r="40" spans="1:8" ht="13.9" customHeight="1" x14ac:dyDescent="0.2">
      <c r="A40" s="13" t="s">
        <v>18</v>
      </c>
      <c r="B40" s="7" t="s">
        <v>19</v>
      </c>
      <c r="C40" s="9" t="s">
        <v>20</v>
      </c>
      <c r="D40" s="14">
        <v>117217.24</v>
      </c>
      <c r="E40" s="17"/>
      <c r="F40" s="12">
        <v>94030</v>
      </c>
    </row>
    <row r="41" spans="1:8" s="18" customFormat="1" ht="13.9" customHeight="1" x14ac:dyDescent="0.2">
      <c r="A41" s="6" t="s">
        <v>62</v>
      </c>
      <c r="B41" s="7" t="s">
        <v>19</v>
      </c>
      <c r="C41" s="9" t="s">
        <v>20</v>
      </c>
      <c r="D41" s="10">
        <v>8751.24</v>
      </c>
      <c r="E41" s="11"/>
      <c r="F41" s="12">
        <v>5896</v>
      </c>
      <c r="G41"/>
      <c r="H41"/>
    </row>
    <row r="42" spans="1:8" s="18" customFormat="1" ht="13.9" customHeight="1" x14ac:dyDescent="0.2">
      <c r="A42" s="6" t="s">
        <v>58</v>
      </c>
      <c r="B42" s="7" t="s">
        <v>19</v>
      </c>
      <c r="C42" s="9" t="s">
        <v>149</v>
      </c>
      <c r="D42" s="29">
        <v>3172</v>
      </c>
      <c r="E42" s="32">
        <v>667.96</v>
      </c>
      <c r="F42" s="12">
        <v>2355.2199999999998</v>
      </c>
      <c r="G42"/>
      <c r="H42"/>
    </row>
    <row r="43" spans="1:8" s="18" customFormat="1" ht="13.9" customHeight="1" x14ac:dyDescent="0.2">
      <c r="A43" s="6" t="s">
        <v>63</v>
      </c>
      <c r="B43" s="7" t="s">
        <v>64</v>
      </c>
      <c r="C43" s="9" t="s">
        <v>65</v>
      </c>
      <c r="D43" s="10">
        <v>2032756.64</v>
      </c>
      <c r="E43" s="17"/>
      <c r="F43" s="12">
        <v>58004</v>
      </c>
      <c r="G43"/>
      <c r="H43"/>
    </row>
    <row r="44" spans="1:8" s="18" customFormat="1" ht="13.9" customHeight="1" x14ac:dyDescent="0.2">
      <c r="A44" s="13" t="s">
        <v>67</v>
      </c>
      <c r="B44" s="7" t="s">
        <v>68</v>
      </c>
      <c r="C44" s="9" t="s">
        <v>69</v>
      </c>
      <c r="D44" s="10">
        <v>37588</v>
      </c>
      <c r="E44" s="11"/>
      <c r="F44" s="12">
        <v>3687</v>
      </c>
    </row>
    <row r="45" spans="1:8" s="18" customFormat="1" ht="13.9" customHeight="1" x14ac:dyDescent="0.2">
      <c r="A45" s="6" t="s">
        <v>71</v>
      </c>
      <c r="B45" s="7" t="s">
        <v>72</v>
      </c>
      <c r="C45" s="9"/>
      <c r="D45" s="10"/>
      <c r="E45" s="11"/>
      <c r="F45" s="12"/>
      <c r="G45"/>
      <c r="H45"/>
    </row>
    <row r="46" spans="1:8" s="18" customFormat="1" ht="13.9" customHeight="1" x14ac:dyDescent="0.2">
      <c r="A46" s="6" t="s">
        <v>156</v>
      </c>
      <c r="B46" s="7" t="s">
        <v>89</v>
      </c>
      <c r="C46" s="9" t="s">
        <v>29</v>
      </c>
      <c r="D46" s="10">
        <v>2943.52</v>
      </c>
      <c r="E46" s="11"/>
      <c r="F46" s="12">
        <v>10115</v>
      </c>
      <c r="G46"/>
      <c r="H46"/>
    </row>
    <row r="47" spans="1:8" s="18" customFormat="1" ht="13.9" customHeight="1" x14ac:dyDescent="0.2">
      <c r="A47" s="6" t="s">
        <v>63</v>
      </c>
      <c r="B47" s="7" t="s">
        <v>73</v>
      </c>
      <c r="C47" s="9"/>
      <c r="D47" s="10"/>
      <c r="E47" s="11"/>
      <c r="F47" s="12"/>
      <c r="G47"/>
      <c r="H47"/>
    </row>
    <row r="48" spans="1:8" s="18" customFormat="1" ht="13.9" customHeight="1" x14ac:dyDescent="0.2">
      <c r="A48" s="6" t="s">
        <v>75</v>
      </c>
      <c r="B48" s="7" t="s">
        <v>73</v>
      </c>
      <c r="C48" s="9"/>
      <c r="D48" s="10"/>
      <c r="E48" s="11"/>
      <c r="F48" s="12"/>
      <c r="G48"/>
      <c r="H48"/>
    </row>
    <row r="49" spans="1:8" s="18" customFormat="1" ht="13.9" customHeight="1" x14ac:dyDescent="0.2">
      <c r="A49" s="6" t="s">
        <v>51</v>
      </c>
      <c r="B49" s="7" t="s">
        <v>73</v>
      </c>
      <c r="C49" s="9" t="s">
        <v>29</v>
      </c>
      <c r="D49" s="10">
        <v>405</v>
      </c>
      <c r="E49" s="17"/>
      <c r="F49" s="12">
        <v>1393</v>
      </c>
    </row>
    <row r="50" spans="1:8" s="18" customFormat="1" ht="13.9" customHeight="1" x14ac:dyDescent="0.2">
      <c r="A50" s="6" t="s">
        <v>56</v>
      </c>
      <c r="B50" s="7" t="s">
        <v>73</v>
      </c>
      <c r="C50" s="9" t="s">
        <v>29</v>
      </c>
      <c r="D50" s="10">
        <v>612.72</v>
      </c>
      <c r="E50" s="11"/>
      <c r="F50" s="12">
        <v>2194</v>
      </c>
      <c r="G50"/>
      <c r="H50"/>
    </row>
    <row r="51" spans="1:8" s="18" customFormat="1" ht="13.9" customHeight="1" x14ac:dyDescent="0.2">
      <c r="A51" s="6" t="s">
        <v>59</v>
      </c>
      <c r="B51" s="7" t="s">
        <v>73</v>
      </c>
      <c r="C51" s="9" t="s">
        <v>29</v>
      </c>
      <c r="D51" s="10">
        <v>612.72</v>
      </c>
      <c r="E51" s="11"/>
      <c r="F51" s="12">
        <v>2194</v>
      </c>
      <c r="G51"/>
      <c r="H51"/>
    </row>
    <row r="52" spans="1:8" s="18" customFormat="1" ht="14.45" customHeight="1" x14ac:dyDescent="0.2">
      <c r="A52" s="6" t="s">
        <v>21</v>
      </c>
      <c r="B52" s="7" t="s">
        <v>73</v>
      </c>
      <c r="C52" s="9" t="s">
        <v>29</v>
      </c>
      <c r="D52" s="10">
        <v>4805.93</v>
      </c>
      <c r="E52" s="11"/>
      <c r="F52" s="12">
        <v>17046</v>
      </c>
      <c r="G52"/>
      <c r="H52"/>
    </row>
    <row r="53" spans="1:8" s="18" customFormat="1" ht="13.9" customHeight="1" x14ac:dyDescent="0.2">
      <c r="A53" s="6" t="s">
        <v>18</v>
      </c>
      <c r="B53" s="7" t="s">
        <v>73</v>
      </c>
      <c r="C53" s="9" t="s">
        <v>35</v>
      </c>
      <c r="D53" s="29">
        <v>65237.48</v>
      </c>
      <c r="E53" s="11"/>
      <c r="F53" s="12">
        <v>241039</v>
      </c>
      <c r="G53"/>
      <c r="H53"/>
    </row>
    <row r="54" spans="1:8" s="18" customFormat="1" ht="13.9" customHeight="1" x14ac:dyDescent="0.2">
      <c r="A54" s="6" t="s">
        <v>77</v>
      </c>
      <c r="B54" s="7" t="s">
        <v>78</v>
      </c>
      <c r="C54" s="9"/>
      <c r="D54" s="10"/>
      <c r="E54" s="11"/>
      <c r="F54" s="12"/>
      <c r="G54"/>
      <c r="H54"/>
    </row>
    <row r="55" spans="1:8" s="18" customFormat="1" ht="13.9" customHeight="1" x14ac:dyDescent="0.2">
      <c r="A55" s="6" t="s">
        <v>18</v>
      </c>
      <c r="B55" s="7" t="s">
        <v>78</v>
      </c>
      <c r="C55" s="9" t="s">
        <v>35</v>
      </c>
      <c r="D55" s="10">
        <v>78322.31</v>
      </c>
      <c r="E55" s="17"/>
      <c r="F55" s="12">
        <v>269192</v>
      </c>
      <c r="G55"/>
      <c r="H55"/>
    </row>
    <row r="56" spans="1:8" s="18" customFormat="1" ht="13.9" customHeight="1" x14ac:dyDescent="0.2">
      <c r="A56" s="6" t="s">
        <v>75</v>
      </c>
      <c r="B56" s="7" t="s">
        <v>78</v>
      </c>
      <c r="C56" s="9"/>
      <c r="D56" s="10"/>
      <c r="E56" s="11"/>
      <c r="F56" s="12"/>
      <c r="G56"/>
      <c r="H56"/>
    </row>
    <row r="57" spans="1:8" s="18" customFormat="1" ht="13.9" customHeight="1" x14ac:dyDescent="0.2">
      <c r="A57" s="6" t="s">
        <v>21</v>
      </c>
      <c r="B57" s="7" t="s">
        <v>78</v>
      </c>
      <c r="C57" s="9" t="s">
        <v>35</v>
      </c>
      <c r="D57" s="10">
        <v>595.47</v>
      </c>
      <c r="E57" s="11"/>
      <c r="F57" s="12">
        <v>2036.25</v>
      </c>
      <c r="G57"/>
      <c r="H57"/>
    </row>
    <row r="58" spans="1:8" s="18" customFormat="1" ht="15.6" customHeight="1" x14ac:dyDescent="0.2">
      <c r="A58" s="6" t="s">
        <v>14</v>
      </c>
      <c r="B58" s="7" t="s">
        <v>78</v>
      </c>
      <c r="C58" s="9" t="s">
        <v>29</v>
      </c>
      <c r="D58" s="10"/>
      <c r="E58" s="11"/>
      <c r="F58" s="12"/>
      <c r="G58"/>
      <c r="H58"/>
    </row>
    <row r="59" spans="1:8" s="18" customFormat="1" ht="14.45" customHeight="1" x14ac:dyDescent="0.2">
      <c r="A59" s="6" t="s">
        <v>24</v>
      </c>
      <c r="B59" s="7" t="s">
        <v>78</v>
      </c>
      <c r="C59" s="9"/>
      <c r="D59" s="10">
        <v>20111.599999999999</v>
      </c>
      <c r="E59" s="26"/>
      <c r="F59" s="12">
        <v>73174.59</v>
      </c>
      <c r="G59"/>
      <c r="H59"/>
    </row>
    <row r="60" spans="1:8" s="18" customFormat="1" ht="14.45" customHeight="1" x14ac:dyDescent="0.2">
      <c r="A60" s="6" t="s">
        <v>144</v>
      </c>
      <c r="B60" s="7" t="s">
        <v>78</v>
      </c>
      <c r="C60" s="9" t="s">
        <v>35</v>
      </c>
      <c r="D60" s="29">
        <v>3588.5</v>
      </c>
      <c r="E60" s="11"/>
      <c r="F60" s="12">
        <v>13027.95</v>
      </c>
      <c r="G60"/>
      <c r="H60"/>
    </row>
    <row r="61" spans="1:8" s="18" customFormat="1" ht="13.9" customHeight="1" x14ac:dyDescent="0.2">
      <c r="A61" s="6" t="s">
        <v>14</v>
      </c>
      <c r="B61" s="7" t="s">
        <v>78</v>
      </c>
      <c r="C61" s="9" t="s">
        <v>35</v>
      </c>
      <c r="D61" s="29">
        <v>416</v>
      </c>
      <c r="E61" s="32">
        <v>442.6</v>
      </c>
      <c r="F61" s="12">
        <v>1484.48</v>
      </c>
      <c r="G61"/>
      <c r="H61"/>
    </row>
    <row r="62" spans="1:8" s="18" customFormat="1" ht="14.25" customHeight="1" x14ac:dyDescent="0.2">
      <c r="A62" s="6" t="s">
        <v>24</v>
      </c>
      <c r="B62" s="7" t="s">
        <v>78</v>
      </c>
      <c r="C62" s="9" t="s">
        <v>35</v>
      </c>
      <c r="D62" s="29">
        <v>21741.599999999999</v>
      </c>
      <c r="E62" s="32">
        <v>23131.82</v>
      </c>
      <c r="F62" s="12">
        <v>76345.23</v>
      </c>
      <c r="G62"/>
      <c r="H62"/>
    </row>
    <row r="63" spans="1:8" s="18" customFormat="1" ht="14.45" customHeight="1" x14ac:dyDescent="0.2">
      <c r="A63" s="6" t="s">
        <v>145</v>
      </c>
      <c r="B63" s="7" t="s">
        <v>78</v>
      </c>
      <c r="C63" s="9" t="s">
        <v>35</v>
      </c>
      <c r="D63" s="29">
        <v>595.47</v>
      </c>
      <c r="E63" s="11"/>
      <c r="F63" s="12">
        <v>2036.25</v>
      </c>
      <c r="G63"/>
      <c r="H63"/>
    </row>
    <row r="64" spans="1:8" s="18" customFormat="1" ht="15" customHeight="1" x14ac:dyDescent="0.2">
      <c r="A64" s="6" t="s">
        <v>145</v>
      </c>
      <c r="B64" s="7" t="s">
        <v>78</v>
      </c>
      <c r="C64" s="9" t="s">
        <v>35</v>
      </c>
      <c r="D64" s="29">
        <v>12436.49</v>
      </c>
      <c r="E64" s="11"/>
      <c r="F64" s="12">
        <v>43606.43</v>
      </c>
      <c r="G64"/>
      <c r="H64"/>
    </row>
    <row r="65" spans="1:8" s="18" customFormat="1" ht="15" customHeight="1" x14ac:dyDescent="0.2">
      <c r="A65" s="6" t="s">
        <v>75</v>
      </c>
      <c r="B65" s="7" t="s">
        <v>78</v>
      </c>
      <c r="C65" s="9" t="s">
        <v>35</v>
      </c>
      <c r="D65" s="29">
        <v>13476.74</v>
      </c>
      <c r="E65" s="11"/>
      <c r="F65" s="12">
        <v>47307.28</v>
      </c>
      <c r="G65"/>
      <c r="H65"/>
    </row>
    <row r="66" spans="1:8" s="18" customFormat="1" ht="13.9" customHeight="1" x14ac:dyDescent="0.2">
      <c r="A66" s="6" t="s">
        <v>33</v>
      </c>
      <c r="B66" s="7" t="s">
        <v>78</v>
      </c>
      <c r="C66" s="9" t="s">
        <v>35</v>
      </c>
      <c r="D66" s="29">
        <v>170</v>
      </c>
      <c r="E66" s="11"/>
      <c r="F66" s="12">
        <v>583.52</v>
      </c>
      <c r="G66"/>
      <c r="H66"/>
    </row>
    <row r="67" spans="1:8" s="18" customFormat="1" ht="14.45" customHeight="1" x14ac:dyDescent="0.2">
      <c r="A67" s="6" t="s">
        <v>77</v>
      </c>
      <c r="B67" s="7" t="s">
        <v>78</v>
      </c>
      <c r="C67" s="9" t="s">
        <v>35</v>
      </c>
      <c r="D67" s="29">
        <v>12840.34</v>
      </c>
      <c r="E67" s="11"/>
      <c r="F67" s="12">
        <v>44745.61</v>
      </c>
      <c r="G67"/>
      <c r="H67"/>
    </row>
    <row r="68" spans="1:8" s="18" customFormat="1" ht="14.45" customHeight="1" x14ac:dyDescent="0.2">
      <c r="A68" s="6" t="s">
        <v>18</v>
      </c>
      <c r="B68" s="7" t="s">
        <v>78</v>
      </c>
      <c r="C68" s="9" t="s">
        <v>35</v>
      </c>
      <c r="D68" s="29">
        <v>6366.16</v>
      </c>
      <c r="E68" s="11"/>
      <c r="F68" s="12">
        <v>21536.89</v>
      </c>
      <c r="G68"/>
      <c r="H68"/>
    </row>
    <row r="69" spans="1:8" ht="14.45" customHeight="1" x14ac:dyDescent="0.2">
      <c r="A69" s="6" t="s">
        <v>14</v>
      </c>
      <c r="B69" s="7" t="s">
        <v>78</v>
      </c>
      <c r="C69" s="9" t="s">
        <v>35</v>
      </c>
      <c r="D69" s="29">
        <v>21485.88</v>
      </c>
      <c r="E69" s="32">
        <v>24332.82</v>
      </c>
      <c r="F69" s="12">
        <v>77661.78</v>
      </c>
    </row>
    <row r="70" spans="1:8" s="18" customFormat="1" ht="14.45" customHeight="1" x14ac:dyDescent="0.2">
      <c r="A70" s="6" t="s">
        <v>43</v>
      </c>
      <c r="B70" s="7" t="s">
        <v>78</v>
      </c>
      <c r="C70" s="9" t="s">
        <v>35</v>
      </c>
      <c r="D70" s="29">
        <v>29488.09</v>
      </c>
      <c r="E70" s="11"/>
      <c r="F70" s="12">
        <v>106801.12</v>
      </c>
      <c r="G70"/>
      <c r="H70"/>
    </row>
    <row r="71" spans="1:8" s="18" customFormat="1" ht="14.45" customHeight="1" x14ac:dyDescent="0.2">
      <c r="A71" s="6" t="s">
        <v>18</v>
      </c>
      <c r="B71" s="7" t="s">
        <v>78</v>
      </c>
      <c r="C71" s="9" t="s">
        <v>35</v>
      </c>
      <c r="D71" s="29">
        <v>309.3</v>
      </c>
      <c r="E71" s="11"/>
      <c r="F71" s="12">
        <v>1110.05</v>
      </c>
      <c r="G71"/>
      <c r="H71"/>
    </row>
    <row r="72" spans="1:8" ht="14.45" customHeight="1" x14ac:dyDescent="0.2">
      <c r="A72" s="6" t="s">
        <v>14</v>
      </c>
      <c r="B72" s="7" t="s">
        <v>78</v>
      </c>
      <c r="C72" s="9" t="s">
        <v>35</v>
      </c>
      <c r="D72" s="10">
        <v>12420</v>
      </c>
      <c r="E72" s="11">
        <v>12865.13</v>
      </c>
      <c r="F72" s="12">
        <v>42681.48</v>
      </c>
    </row>
    <row r="73" spans="1:8" ht="13.9" customHeight="1" x14ac:dyDescent="0.2">
      <c r="A73" s="6" t="s">
        <v>155</v>
      </c>
      <c r="B73" s="7" t="s">
        <v>78</v>
      </c>
      <c r="C73" s="9" t="s">
        <v>35</v>
      </c>
      <c r="D73" s="10">
        <v>-4595.7700000000004</v>
      </c>
      <c r="E73" s="11"/>
      <c r="F73" s="12">
        <v>-17431.18</v>
      </c>
    </row>
    <row r="74" spans="1:8" ht="13.9" customHeight="1" x14ac:dyDescent="0.2">
      <c r="A74" s="6" t="s">
        <v>18</v>
      </c>
      <c r="B74" s="7" t="s">
        <v>148</v>
      </c>
      <c r="C74" s="9" t="s">
        <v>35</v>
      </c>
      <c r="D74" s="10">
        <v>1363.65</v>
      </c>
      <c r="E74" s="11">
        <v>1450.84</v>
      </c>
      <c r="F74" s="12">
        <v>5017.0200000000004</v>
      </c>
    </row>
    <row r="75" spans="1:8" s="18" customFormat="1" ht="14.45" customHeight="1" x14ac:dyDescent="0.2">
      <c r="A75" s="6" t="s">
        <v>18</v>
      </c>
      <c r="B75" s="7" t="s">
        <v>86</v>
      </c>
      <c r="C75" s="9" t="s">
        <v>27</v>
      </c>
      <c r="D75" s="10">
        <v>79866.87</v>
      </c>
      <c r="E75" s="17"/>
      <c r="F75" s="12">
        <v>280411</v>
      </c>
      <c r="G75"/>
      <c r="H75"/>
    </row>
    <row r="76" spans="1:8" ht="15" customHeight="1" x14ac:dyDescent="0.2">
      <c r="A76" s="6" t="s">
        <v>88</v>
      </c>
      <c r="B76" s="7" t="s">
        <v>86</v>
      </c>
      <c r="C76" s="9" t="s">
        <v>27</v>
      </c>
      <c r="D76" s="10">
        <v>3190</v>
      </c>
      <c r="E76" s="11"/>
      <c r="F76" s="12">
        <v>11380</v>
      </c>
    </row>
    <row r="77" spans="1:8" ht="16.149999999999999" customHeight="1" x14ac:dyDescent="0.2">
      <c r="A77" s="6" t="s">
        <v>77</v>
      </c>
      <c r="B77" s="7" t="s">
        <v>86</v>
      </c>
      <c r="C77" s="9" t="s">
        <v>27</v>
      </c>
      <c r="D77" s="10">
        <v>3677.28</v>
      </c>
      <c r="E77" s="17"/>
      <c r="F77" s="12">
        <v>13119</v>
      </c>
    </row>
    <row r="78" spans="1:8" ht="16.149999999999999" customHeight="1" x14ac:dyDescent="0.2">
      <c r="A78" s="6" t="s">
        <v>58</v>
      </c>
      <c r="B78" s="7" t="s">
        <v>86</v>
      </c>
      <c r="C78" s="9" t="s">
        <v>27</v>
      </c>
      <c r="D78" s="10">
        <v>5547.05</v>
      </c>
      <c r="E78" s="17"/>
      <c r="F78" s="12">
        <v>19723</v>
      </c>
      <c r="G78" s="18"/>
      <c r="H78" s="18"/>
    </row>
    <row r="79" spans="1:8" ht="15" customHeight="1" x14ac:dyDescent="0.2">
      <c r="A79" s="6" t="s">
        <v>14</v>
      </c>
      <c r="B79" s="7" t="s">
        <v>124</v>
      </c>
      <c r="C79" s="9" t="s">
        <v>27</v>
      </c>
      <c r="D79" s="10">
        <v>4726.78</v>
      </c>
      <c r="E79" s="11"/>
      <c r="F79" s="12">
        <v>16596</v>
      </c>
    </row>
    <row r="80" spans="1:8" ht="15" customHeight="1" x14ac:dyDescent="0.2">
      <c r="A80" s="13" t="s">
        <v>21</v>
      </c>
      <c r="B80" s="7" t="s">
        <v>26</v>
      </c>
      <c r="C80" s="9" t="s">
        <v>27</v>
      </c>
      <c r="D80" s="14">
        <v>7527.18</v>
      </c>
      <c r="E80" s="17"/>
      <c r="F80" s="12">
        <v>25793</v>
      </c>
      <c r="G80" s="18"/>
      <c r="H80" s="18"/>
    </row>
    <row r="81" spans="1:8" ht="15" customHeight="1" x14ac:dyDescent="0.2">
      <c r="A81" s="6" t="s">
        <v>58</v>
      </c>
      <c r="B81" s="7" t="s">
        <v>26</v>
      </c>
      <c r="C81" s="9" t="s">
        <v>27</v>
      </c>
      <c r="D81" s="10">
        <v>1438.12</v>
      </c>
      <c r="E81" s="17"/>
      <c r="F81" s="12">
        <v>5081</v>
      </c>
      <c r="G81" s="18"/>
      <c r="H81" s="18"/>
    </row>
    <row r="82" spans="1:8" ht="16.149999999999999" customHeight="1" x14ac:dyDescent="0.2">
      <c r="A82" s="6" t="s">
        <v>18</v>
      </c>
      <c r="B82" s="7" t="s">
        <v>26</v>
      </c>
      <c r="C82" s="9" t="s">
        <v>27</v>
      </c>
      <c r="D82" s="10">
        <v>1083.25</v>
      </c>
      <c r="E82" s="17"/>
      <c r="F82" s="12">
        <v>3756</v>
      </c>
      <c r="G82" s="18"/>
      <c r="H82" s="18"/>
    </row>
    <row r="83" spans="1:8" ht="15.75" customHeight="1" x14ac:dyDescent="0.2">
      <c r="A83" s="6" t="s">
        <v>18</v>
      </c>
      <c r="B83" s="7" t="s">
        <v>26</v>
      </c>
      <c r="C83" s="9" t="s">
        <v>27</v>
      </c>
      <c r="D83" s="10">
        <v>47822.42</v>
      </c>
      <c r="E83" s="17"/>
      <c r="F83" s="12">
        <v>171712</v>
      </c>
    </row>
    <row r="84" spans="1:8" ht="15.75" customHeight="1" x14ac:dyDescent="0.2">
      <c r="A84" s="6" t="s">
        <v>18</v>
      </c>
      <c r="B84" s="7" t="s">
        <v>26</v>
      </c>
      <c r="C84" s="9"/>
      <c r="D84" s="10">
        <v>1139.9100000000001</v>
      </c>
      <c r="E84" s="11"/>
      <c r="F84" s="12">
        <v>4026</v>
      </c>
    </row>
    <row r="85" spans="1:8" ht="15.75" customHeight="1" x14ac:dyDescent="0.2">
      <c r="A85" s="6" t="s">
        <v>62</v>
      </c>
      <c r="B85" s="11" t="s">
        <v>150</v>
      </c>
      <c r="C85" s="11" t="s">
        <v>151</v>
      </c>
      <c r="D85" s="10">
        <v>11617.1</v>
      </c>
      <c r="E85" s="11"/>
      <c r="F85" s="12">
        <v>2398</v>
      </c>
    </row>
    <row r="86" spans="1:8" ht="15.75" customHeight="1" x14ac:dyDescent="0.2">
      <c r="A86" s="11" t="s">
        <v>63</v>
      </c>
      <c r="B86" s="11" t="s">
        <v>150</v>
      </c>
      <c r="C86" s="11"/>
      <c r="D86" s="29">
        <v>2200</v>
      </c>
      <c r="E86" s="12">
        <v>-2158</v>
      </c>
      <c r="F86" s="12">
        <v>1022</v>
      </c>
    </row>
    <row r="87" spans="1:8" ht="16.149999999999999" customHeight="1" x14ac:dyDescent="0.2">
      <c r="A87" s="6" t="s">
        <v>14</v>
      </c>
      <c r="B87" s="7" t="s">
        <v>106</v>
      </c>
      <c r="C87" s="9" t="s">
        <v>35</v>
      </c>
      <c r="D87" s="10">
        <v>3441</v>
      </c>
      <c r="E87" s="17">
        <v>3449</v>
      </c>
      <c r="F87" s="12">
        <v>12014</v>
      </c>
    </row>
    <row r="88" spans="1:8" ht="16.149999999999999" customHeight="1" x14ac:dyDescent="0.2">
      <c r="A88" s="13" t="s">
        <v>37</v>
      </c>
      <c r="B88" s="7" t="s">
        <v>38</v>
      </c>
      <c r="C88" s="9" t="s">
        <v>32</v>
      </c>
      <c r="D88" s="14">
        <v>60966.26</v>
      </c>
      <c r="E88" s="17"/>
      <c r="F88" s="12">
        <v>52432</v>
      </c>
      <c r="G88" s="18"/>
      <c r="H88" s="18"/>
    </row>
    <row r="89" spans="1:8" ht="14.45" customHeight="1" x14ac:dyDescent="0.2">
      <c r="A89" s="13" t="s">
        <v>39</v>
      </c>
      <c r="B89" s="7" t="s">
        <v>38</v>
      </c>
      <c r="C89" s="9" t="s">
        <v>32</v>
      </c>
      <c r="D89" s="10">
        <v>24939.98</v>
      </c>
      <c r="E89" s="17"/>
      <c r="F89" s="12">
        <v>21916</v>
      </c>
      <c r="G89" s="18"/>
      <c r="H89" s="18"/>
    </row>
    <row r="90" spans="1:8" ht="13.9" customHeight="1" x14ac:dyDescent="0.2">
      <c r="A90" s="6" t="s">
        <v>18</v>
      </c>
      <c r="B90" s="9" t="s">
        <v>38</v>
      </c>
      <c r="C90" s="9" t="s">
        <v>32</v>
      </c>
      <c r="D90" s="10">
        <v>78799.509999999995</v>
      </c>
      <c r="E90" s="17"/>
      <c r="F90" s="12">
        <v>68227</v>
      </c>
      <c r="G90" s="18"/>
      <c r="H90" s="18"/>
    </row>
    <row r="91" spans="1:8" ht="13.9" customHeight="1" x14ac:dyDescent="0.2">
      <c r="A91" s="6" t="s">
        <v>43</v>
      </c>
      <c r="B91" s="7" t="s">
        <v>38</v>
      </c>
      <c r="C91" s="9" t="s">
        <v>32</v>
      </c>
      <c r="D91" s="10">
        <v>100980</v>
      </c>
      <c r="E91" s="17"/>
      <c r="F91" s="12">
        <v>88427</v>
      </c>
      <c r="G91" s="18"/>
      <c r="H91" s="18"/>
    </row>
    <row r="92" spans="1:8" ht="13.9" customHeight="1" x14ac:dyDescent="0.2">
      <c r="A92" s="6" t="s">
        <v>33</v>
      </c>
      <c r="B92" s="7" t="s">
        <v>38</v>
      </c>
      <c r="C92" s="9" t="s">
        <v>32</v>
      </c>
      <c r="D92" s="10">
        <v>3962.5</v>
      </c>
      <c r="E92" s="17"/>
      <c r="F92" s="12">
        <v>3482</v>
      </c>
      <c r="G92" s="18"/>
      <c r="H92" s="18"/>
    </row>
    <row r="93" spans="1:8" ht="13.9" customHeight="1" x14ac:dyDescent="0.2">
      <c r="A93" s="6" t="s">
        <v>40</v>
      </c>
      <c r="B93" s="7" t="s">
        <v>38</v>
      </c>
      <c r="C93" s="9" t="s">
        <v>32</v>
      </c>
      <c r="D93" s="10">
        <v>51838.73</v>
      </c>
      <c r="E93" s="17"/>
      <c r="F93" s="12">
        <v>45631</v>
      </c>
      <c r="G93" s="18"/>
      <c r="H93" s="18"/>
    </row>
    <row r="94" spans="1:8" ht="13.9" customHeight="1" x14ac:dyDescent="0.2">
      <c r="A94" s="6" t="s">
        <v>10</v>
      </c>
      <c r="B94" s="7" t="s">
        <v>38</v>
      </c>
      <c r="C94" s="9" t="s">
        <v>32</v>
      </c>
      <c r="D94" s="10">
        <v>25262.25</v>
      </c>
      <c r="E94" s="17"/>
      <c r="F94" s="12">
        <v>50341</v>
      </c>
      <c r="G94" s="18"/>
      <c r="H94" s="18"/>
    </row>
    <row r="95" spans="1:8" ht="13.9" customHeight="1" x14ac:dyDescent="0.2">
      <c r="A95" s="6" t="s">
        <v>56</v>
      </c>
      <c r="B95" s="7" t="s">
        <v>38</v>
      </c>
      <c r="C95" s="9" t="s">
        <v>32</v>
      </c>
      <c r="D95" s="10">
        <v>13254.16</v>
      </c>
      <c r="E95" s="17"/>
      <c r="F95" s="12">
        <v>11489</v>
      </c>
      <c r="G95" s="18"/>
      <c r="H95" s="18"/>
    </row>
    <row r="96" spans="1:8" ht="13.9" customHeight="1" x14ac:dyDescent="0.2">
      <c r="A96" s="6" t="s">
        <v>57</v>
      </c>
      <c r="B96" s="7" t="s">
        <v>38</v>
      </c>
      <c r="C96" s="9" t="s">
        <v>32</v>
      </c>
      <c r="D96" s="10">
        <v>6627.08</v>
      </c>
      <c r="E96" s="17"/>
      <c r="F96" s="12">
        <v>5745</v>
      </c>
      <c r="G96" s="18"/>
      <c r="H96" s="18"/>
    </row>
    <row r="97" spans="1:8" ht="13.9" customHeight="1" x14ac:dyDescent="0.2">
      <c r="A97" s="6" t="s">
        <v>54</v>
      </c>
      <c r="B97" s="7" t="s">
        <v>38</v>
      </c>
      <c r="C97" s="9" t="s">
        <v>32</v>
      </c>
      <c r="D97" s="10">
        <v>2755.77</v>
      </c>
      <c r="E97" s="17"/>
      <c r="F97" s="12">
        <v>2365</v>
      </c>
      <c r="G97" s="18"/>
      <c r="H97" s="18"/>
    </row>
    <row r="98" spans="1:8" ht="13.9" customHeight="1" x14ac:dyDescent="0.2">
      <c r="A98" s="6" t="s">
        <v>10</v>
      </c>
      <c r="B98" s="7" t="s">
        <v>38</v>
      </c>
      <c r="C98" s="9" t="s">
        <v>32</v>
      </c>
      <c r="D98" s="10">
        <v>6967</v>
      </c>
      <c r="E98" s="17"/>
      <c r="F98" s="12">
        <v>6098</v>
      </c>
      <c r="G98" s="18"/>
      <c r="H98" s="18"/>
    </row>
    <row r="99" spans="1:8" ht="14.45" customHeight="1" x14ac:dyDescent="0.2">
      <c r="A99" s="6" t="s">
        <v>54</v>
      </c>
      <c r="B99" s="7" t="s">
        <v>38</v>
      </c>
      <c r="C99" s="9" t="s">
        <v>32</v>
      </c>
      <c r="D99" s="10">
        <v>25664.240000000002</v>
      </c>
      <c r="E99" s="17"/>
      <c r="F99" s="12">
        <v>22011</v>
      </c>
      <c r="G99" s="18"/>
      <c r="H99" s="18"/>
    </row>
    <row r="100" spans="1:8" ht="13.9" customHeight="1" x14ac:dyDescent="0.2">
      <c r="A100" s="13" t="s">
        <v>92</v>
      </c>
      <c r="B100" s="7" t="s">
        <v>38</v>
      </c>
      <c r="C100" s="9" t="s">
        <v>32</v>
      </c>
      <c r="D100" s="10">
        <v>24939.98</v>
      </c>
      <c r="E100" s="17"/>
      <c r="F100" s="12">
        <v>21916</v>
      </c>
      <c r="G100" s="18"/>
      <c r="H100" s="18"/>
    </row>
    <row r="101" spans="1:8" ht="14.25" customHeight="1" x14ac:dyDescent="0.2">
      <c r="A101" s="6" t="s">
        <v>92</v>
      </c>
      <c r="B101" s="7" t="s">
        <v>38</v>
      </c>
      <c r="C101" s="9" t="s">
        <v>32</v>
      </c>
      <c r="D101" s="10">
        <v>102195</v>
      </c>
      <c r="E101" s="17">
        <v>27823</v>
      </c>
      <c r="F101" s="12">
        <v>89448</v>
      </c>
      <c r="G101" s="18"/>
      <c r="H101" s="18"/>
    </row>
    <row r="102" spans="1:8" ht="13.9" customHeight="1" x14ac:dyDescent="0.2">
      <c r="A102" s="6" t="s">
        <v>57</v>
      </c>
      <c r="B102" s="7" t="s">
        <v>38</v>
      </c>
      <c r="C102" s="9" t="s">
        <v>32</v>
      </c>
      <c r="D102" s="10">
        <v>8448.75</v>
      </c>
      <c r="E102" s="17"/>
      <c r="F102" s="12">
        <v>7399</v>
      </c>
      <c r="G102" s="18"/>
      <c r="H102" s="18"/>
    </row>
    <row r="103" spans="1:8" ht="13.9" customHeight="1" x14ac:dyDescent="0.2">
      <c r="A103" s="6" t="s">
        <v>93</v>
      </c>
      <c r="B103" s="7" t="s">
        <v>38</v>
      </c>
      <c r="C103" s="9" t="s">
        <v>32</v>
      </c>
      <c r="D103" s="10">
        <v>31356.240000000002</v>
      </c>
      <c r="E103" s="17"/>
      <c r="F103" s="12">
        <v>27325</v>
      </c>
      <c r="G103" s="18"/>
      <c r="H103" s="18"/>
    </row>
    <row r="104" spans="1:8" ht="13.9" customHeight="1" x14ac:dyDescent="0.2">
      <c r="A104" s="6" t="s">
        <v>40</v>
      </c>
      <c r="B104" s="7" t="s">
        <v>38</v>
      </c>
      <c r="C104" s="9" t="s">
        <v>32</v>
      </c>
      <c r="D104" s="10">
        <v>27538.98</v>
      </c>
      <c r="E104" s="17"/>
      <c r="F104" s="12">
        <v>24104</v>
      </c>
      <c r="G104" s="18"/>
      <c r="H104" s="18"/>
    </row>
    <row r="105" spans="1:8" ht="13.9" customHeight="1" x14ac:dyDescent="0.2">
      <c r="A105" s="6" t="s">
        <v>10</v>
      </c>
      <c r="B105" s="7" t="s">
        <v>38</v>
      </c>
      <c r="C105" s="9" t="s">
        <v>32</v>
      </c>
      <c r="D105" s="10">
        <v>74557.25</v>
      </c>
      <c r="E105" s="17"/>
      <c r="F105" s="12">
        <v>67881</v>
      </c>
      <c r="G105" s="18"/>
      <c r="H105" s="18"/>
    </row>
    <row r="106" spans="1:8" ht="13.9" customHeight="1" x14ac:dyDescent="0.2">
      <c r="A106" s="6" t="s">
        <v>43</v>
      </c>
      <c r="B106" s="7" t="s">
        <v>38</v>
      </c>
      <c r="C106" s="9" t="s">
        <v>32</v>
      </c>
      <c r="D106" s="10">
        <v>1387.5</v>
      </c>
      <c r="E106" s="17"/>
      <c r="F106" s="12">
        <v>1228</v>
      </c>
      <c r="G106" s="18"/>
      <c r="H106" s="18"/>
    </row>
    <row r="107" spans="1:8" ht="13.9" customHeight="1" x14ac:dyDescent="0.2">
      <c r="A107" s="6"/>
      <c r="B107" s="7" t="s">
        <v>38</v>
      </c>
      <c r="C107" s="9" t="s">
        <v>32</v>
      </c>
      <c r="D107" s="10">
        <f>15500</f>
        <v>15500</v>
      </c>
      <c r="E107" s="17"/>
      <c r="F107" s="12">
        <f>D107*F106/D106</f>
        <v>13718.198198198199</v>
      </c>
      <c r="G107" s="18"/>
      <c r="H107" s="18"/>
    </row>
    <row r="108" spans="1:8" ht="13.9" customHeight="1" x14ac:dyDescent="0.2">
      <c r="A108" s="6" t="s">
        <v>101</v>
      </c>
      <c r="B108" s="7" t="s">
        <v>38</v>
      </c>
      <c r="C108" s="9" t="s">
        <v>32</v>
      </c>
      <c r="D108" s="10"/>
      <c r="E108" s="17"/>
      <c r="F108" s="12"/>
      <c r="G108" s="18"/>
      <c r="H108" s="18"/>
    </row>
    <row r="109" spans="1:8" ht="13.9" customHeight="1" x14ac:dyDescent="0.2">
      <c r="A109" s="6" t="s">
        <v>21</v>
      </c>
      <c r="B109" s="7" t="s">
        <v>38</v>
      </c>
      <c r="C109" s="9" t="s">
        <v>32</v>
      </c>
      <c r="D109" s="10">
        <v>5021.25</v>
      </c>
      <c r="E109" s="17"/>
      <c r="F109" s="12">
        <v>4328</v>
      </c>
      <c r="G109" s="18"/>
      <c r="H109" s="18"/>
    </row>
    <row r="110" spans="1:8" ht="13.9" customHeight="1" x14ac:dyDescent="0.2">
      <c r="A110" s="6" t="s">
        <v>21</v>
      </c>
      <c r="B110" s="7" t="s">
        <v>38</v>
      </c>
      <c r="C110" s="9" t="s">
        <v>32</v>
      </c>
      <c r="D110" s="10">
        <v>42000</v>
      </c>
      <c r="E110" s="17"/>
      <c r="F110" s="12">
        <v>36034</v>
      </c>
      <c r="G110" s="18"/>
      <c r="H110" s="18"/>
    </row>
    <row r="111" spans="1:8" ht="13.9" customHeight="1" x14ac:dyDescent="0.2">
      <c r="A111" s="13" t="s">
        <v>21</v>
      </c>
      <c r="B111" s="7" t="s">
        <v>38</v>
      </c>
      <c r="C111" s="9" t="s">
        <v>32</v>
      </c>
      <c r="D111" s="10">
        <v>15985.51</v>
      </c>
      <c r="E111" s="17"/>
      <c r="F111" s="12">
        <v>13930</v>
      </c>
      <c r="G111" s="18"/>
      <c r="H111" s="18"/>
    </row>
    <row r="112" spans="1:8" ht="14.25" customHeight="1" x14ac:dyDescent="0.2">
      <c r="A112" s="6" t="s">
        <v>105</v>
      </c>
      <c r="B112" s="7" t="s">
        <v>38</v>
      </c>
      <c r="C112" s="9" t="s">
        <v>32</v>
      </c>
      <c r="D112" s="10"/>
      <c r="E112" s="11"/>
      <c r="F112" s="12"/>
    </row>
    <row r="113" spans="1:8" ht="13.9" customHeight="1" x14ac:dyDescent="0.2">
      <c r="A113" s="6" t="s">
        <v>21</v>
      </c>
      <c r="B113" s="7" t="s">
        <v>38</v>
      </c>
      <c r="C113" s="9" t="s">
        <v>32</v>
      </c>
      <c r="D113" s="10">
        <v>11970</v>
      </c>
      <c r="E113" s="17"/>
      <c r="F113" s="12">
        <v>10575</v>
      </c>
      <c r="G113" s="18"/>
      <c r="H113" s="18"/>
    </row>
    <row r="114" spans="1:8" ht="13.9" customHeight="1" x14ac:dyDescent="0.2">
      <c r="A114" s="13" t="s">
        <v>18</v>
      </c>
      <c r="B114" s="9" t="s">
        <v>38</v>
      </c>
      <c r="C114" s="9" t="s">
        <v>32</v>
      </c>
      <c r="D114" s="14"/>
      <c r="E114" s="17"/>
      <c r="F114" s="12"/>
      <c r="G114" s="18"/>
      <c r="H114" s="18"/>
    </row>
    <row r="115" spans="1:8" ht="14.25" customHeight="1" x14ac:dyDescent="0.2">
      <c r="A115" s="6" t="s">
        <v>21</v>
      </c>
      <c r="B115" s="7" t="s">
        <v>38</v>
      </c>
      <c r="C115" s="9" t="s">
        <v>32</v>
      </c>
      <c r="D115" s="10">
        <v>39465</v>
      </c>
      <c r="E115" s="17"/>
      <c r="F115" s="12">
        <v>34542</v>
      </c>
      <c r="G115" s="18"/>
      <c r="H115" s="18"/>
    </row>
    <row r="116" spans="1:8" ht="15" customHeight="1" x14ac:dyDescent="0.2">
      <c r="A116" s="6" t="s">
        <v>21</v>
      </c>
      <c r="B116" s="7" t="s">
        <v>38</v>
      </c>
      <c r="C116" s="9" t="s">
        <v>32</v>
      </c>
      <c r="D116" s="10">
        <v>7837.5</v>
      </c>
      <c r="E116" s="17"/>
      <c r="F116" s="12">
        <v>6748</v>
      </c>
      <c r="G116" s="18"/>
      <c r="H116" s="18"/>
    </row>
    <row r="117" spans="1:8" ht="15" customHeight="1" x14ac:dyDescent="0.2">
      <c r="A117" s="6" t="s">
        <v>59</v>
      </c>
      <c r="B117" s="7" t="s">
        <v>82</v>
      </c>
      <c r="C117" s="9" t="s">
        <v>83</v>
      </c>
      <c r="D117" s="10">
        <v>3315675</v>
      </c>
      <c r="E117" s="11"/>
      <c r="F117" s="12">
        <v>17657</v>
      </c>
    </row>
    <row r="118" spans="1:8" ht="13.9" customHeight="1" x14ac:dyDescent="0.2">
      <c r="A118" s="6" t="s">
        <v>21</v>
      </c>
      <c r="B118" s="7" t="s">
        <v>126</v>
      </c>
      <c r="C118" s="9" t="s">
        <v>35</v>
      </c>
      <c r="D118" s="10">
        <v>11213.33</v>
      </c>
      <c r="E118" s="11"/>
      <c r="F118" s="12">
        <v>39016</v>
      </c>
    </row>
    <row r="119" spans="1:8" ht="15.75" customHeight="1" x14ac:dyDescent="0.2">
      <c r="A119" s="6" t="s">
        <v>77</v>
      </c>
      <c r="B119" s="7" t="s">
        <v>126</v>
      </c>
      <c r="C119" s="9" t="s">
        <v>35</v>
      </c>
      <c r="D119" s="10">
        <v>155</v>
      </c>
      <c r="E119" s="11"/>
      <c r="F119" s="12">
        <v>39016</v>
      </c>
    </row>
    <row r="120" spans="1:8" ht="14.45" customHeight="1" x14ac:dyDescent="0.2">
      <c r="A120" s="13" t="s">
        <v>63</v>
      </c>
      <c r="B120" s="7" t="s">
        <v>109</v>
      </c>
      <c r="C120" s="11"/>
      <c r="D120" s="11"/>
      <c r="E120" s="11"/>
      <c r="F120" s="11"/>
    </row>
    <row r="121" spans="1:8" ht="13.9" customHeight="1" x14ac:dyDescent="0.2">
      <c r="A121" s="6" t="s">
        <v>77</v>
      </c>
      <c r="B121" s="7" t="s">
        <v>152</v>
      </c>
      <c r="C121" s="9" t="s">
        <v>23</v>
      </c>
      <c r="D121" s="10">
        <v>10221</v>
      </c>
      <c r="E121" s="11"/>
      <c r="F121" s="12">
        <v>34401</v>
      </c>
    </row>
    <row r="122" spans="1:8" ht="13.9" customHeight="1" x14ac:dyDescent="0.2">
      <c r="A122" s="6" t="s">
        <v>74</v>
      </c>
      <c r="B122" s="7" t="s">
        <v>110</v>
      </c>
      <c r="C122" s="9" t="s">
        <v>35</v>
      </c>
      <c r="D122" s="10">
        <v>2228</v>
      </c>
      <c r="E122" s="11"/>
      <c r="F122" s="12">
        <v>8016</v>
      </c>
    </row>
    <row r="123" spans="1:8" ht="13.9" customHeight="1" x14ac:dyDescent="0.2">
      <c r="A123" s="6" t="s">
        <v>21</v>
      </c>
      <c r="B123" s="7" t="s">
        <v>110</v>
      </c>
      <c r="C123" s="11" t="s">
        <v>35</v>
      </c>
      <c r="D123" s="11">
        <v>11018.9</v>
      </c>
      <c r="E123" s="11"/>
      <c r="F123" s="11">
        <v>39220</v>
      </c>
    </row>
    <row r="124" spans="1:8" ht="13.9" customHeight="1" x14ac:dyDescent="0.2">
      <c r="A124" s="6" t="s">
        <v>21</v>
      </c>
      <c r="B124" s="7" t="s">
        <v>110</v>
      </c>
      <c r="C124" s="9" t="s">
        <v>35</v>
      </c>
      <c r="D124" s="10">
        <v>6238.5</v>
      </c>
      <c r="E124" s="11"/>
      <c r="F124" s="12">
        <v>23946</v>
      </c>
    </row>
    <row r="125" spans="1:8" ht="13.9" customHeight="1" x14ac:dyDescent="0.2">
      <c r="A125" s="13" t="s">
        <v>10</v>
      </c>
      <c r="B125" s="9" t="s">
        <v>16</v>
      </c>
      <c r="C125" s="9" t="s">
        <v>17</v>
      </c>
      <c r="D125" s="14">
        <v>7102</v>
      </c>
      <c r="E125" s="17"/>
      <c r="F125" s="12">
        <v>6290</v>
      </c>
    </row>
    <row r="126" spans="1:8" ht="13.9" customHeight="1" x14ac:dyDescent="0.2">
      <c r="A126" s="6" t="s">
        <v>77</v>
      </c>
      <c r="B126" s="7" t="s">
        <v>16</v>
      </c>
      <c r="C126" s="9" t="s">
        <v>17</v>
      </c>
      <c r="D126" s="10">
        <v>38121.599999999999</v>
      </c>
      <c r="E126" s="12">
        <v>6290</v>
      </c>
      <c r="F126" s="12">
        <v>28883</v>
      </c>
    </row>
    <row r="127" spans="1:8" ht="14.45" customHeight="1" x14ac:dyDescent="0.2">
      <c r="A127" s="6" t="s">
        <v>43</v>
      </c>
      <c r="B127" s="7" t="s">
        <v>16</v>
      </c>
      <c r="C127" s="9" t="s">
        <v>17</v>
      </c>
      <c r="D127" s="10">
        <v>2916</v>
      </c>
      <c r="E127" s="12"/>
      <c r="F127" s="12">
        <v>2256</v>
      </c>
    </row>
    <row r="128" spans="1:8" ht="14.45" customHeight="1" x14ac:dyDescent="0.2">
      <c r="A128" s="6" t="s">
        <v>14</v>
      </c>
      <c r="B128" s="11" t="s">
        <v>16</v>
      </c>
      <c r="C128" s="11"/>
      <c r="D128" s="29"/>
      <c r="E128" s="32"/>
      <c r="F128" s="12"/>
    </row>
    <row r="129" spans="1:8" ht="14.45" customHeight="1" x14ac:dyDescent="0.2">
      <c r="A129" s="13" t="s">
        <v>24</v>
      </c>
      <c r="B129" s="7" t="s">
        <v>25</v>
      </c>
      <c r="C129" s="9" t="s">
        <v>23</v>
      </c>
      <c r="D129" s="14">
        <v>4639</v>
      </c>
      <c r="E129" s="17">
        <v>4639</v>
      </c>
      <c r="F129" s="12"/>
      <c r="G129" s="18"/>
      <c r="H129" s="18"/>
    </row>
    <row r="130" spans="1:8" ht="13.9" customHeight="1" x14ac:dyDescent="0.2">
      <c r="A130" s="6" t="s">
        <v>76</v>
      </c>
      <c r="B130" s="7" t="s">
        <v>25</v>
      </c>
      <c r="C130" s="9" t="s">
        <v>23</v>
      </c>
      <c r="D130" s="10">
        <v>4638.03</v>
      </c>
      <c r="E130" s="17"/>
      <c r="F130" s="12">
        <v>14409.88</v>
      </c>
    </row>
    <row r="131" spans="1:8" ht="13.9" customHeight="1" x14ac:dyDescent="0.2">
      <c r="A131" s="19" t="s">
        <v>21</v>
      </c>
      <c r="B131" s="20" t="s">
        <v>25</v>
      </c>
      <c r="C131" s="21" t="s">
        <v>23</v>
      </c>
      <c r="D131" s="8"/>
      <c r="E131" s="17"/>
      <c r="F131" s="12">
        <v>1037633.8</v>
      </c>
      <c r="G131" s="18"/>
      <c r="H131" s="18"/>
    </row>
    <row r="132" spans="1:8" ht="15" customHeight="1" x14ac:dyDescent="0.2">
      <c r="A132" s="6" t="s">
        <v>18</v>
      </c>
      <c r="B132" s="7" t="s">
        <v>25</v>
      </c>
      <c r="C132" s="9" t="s">
        <v>23</v>
      </c>
      <c r="D132" s="10">
        <v>18456.97</v>
      </c>
      <c r="E132" s="17">
        <v>18456.97</v>
      </c>
      <c r="F132" s="12">
        <v>59803.43</v>
      </c>
    </row>
    <row r="133" spans="1:8" ht="15" customHeight="1" x14ac:dyDescent="0.2">
      <c r="A133" s="6" t="s">
        <v>18</v>
      </c>
      <c r="B133" s="7" t="s">
        <v>25</v>
      </c>
      <c r="C133" s="9" t="s">
        <v>23</v>
      </c>
      <c r="D133" s="10">
        <v>104929.61</v>
      </c>
      <c r="E133" s="17"/>
      <c r="F133" s="12">
        <v>367114.26</v>
      </c>
    </row>
    <row r="134" spans="1:8" ht="13.9" customHeight="1" x14ac:dyDescent="0.2">
      <c r="A134" s="6" t="s">
        <v>113</v>
      </c>
      <c r="B134" s="7" t="s">
        <v>25</v>
      </c>
      <c r="C134" s="9" t="s">
        <v>23</v>
      </c>
      <c r="D134" s="10">
        <v>14275.61</v>
      </c>
      <c r="E134" s="17"/>
      <c r="F134" s="12">
        <v>44923.6</v>
      </c>
    </row>
    <row r="135" spans="1:8" ht="14.25" customHeight="1" x14ac:dyDescent="0.2">
      <c r="A135" s="6" t="s">
        <v>21</v>
      </c>
      <c r="B135" s="7" t="s">
        <v>25</v>
      </c>
      <c r="C135" s="9"/>
      <c r="D135" s="10"/>
      <c r="E135" s="17"/>
      <c r="F135" s="12"/>
    </row>
    <row r="136" spans="1:8" ht="14.25" customHeight="1" x14ac:dyDescent="0.2">
      <c r="A136" s="6" t="s">
        <v>21</v>
      </c>
      <c r="B136" s="7" t="s">
        <v>25</v>
      </c>
      <c r="C136" s="9"/>
      <c r="D136" s="10"/>
      <c r="E136" s="17"/>
      <c r="F136" s="12"/>
    </row>
    <row r="137" spans="1:8" ht="14.25" customHeight="1" x14ac:dyDescent="0.2">
      <c r="A137" s="6" t="s">
        <v>21</v>
      </c>
      <c r="B137" s="7" t="s">
        <v>25</v>
      </c>
      <c r="C137" s="9"/>
      <c r="D137" s="10"/>
      <c r="E137" s="11"/>
      <c r="F137" s="12"/>
    </row>
    <row r="138" spans="1:8" ht="14.25" customHeight="1" x14ac:dyDescent="0.2">
      <c r="A138" s="6" t="s">
        <v>57</v>
      </c>
      <c r="B138" s="7" t="s">
        <v>25</v>
      </c>
      <c r="C138" s="9"/>
      <c r="D138" s="10"/>
      <c r="E138" s="11"/>
      <c r="F138" s="12"/>
    </row>
    <row r="139" spans="1:8" ht="14.25" customHeight="1" x14ac:dyDescent="0.2">
      <c r="A139" s="6" t="s">
        <v>30</v>
      </c>
      <c r="B139" s="7" t="s">
        <v>25</v>
      </c>
      <c r="C139" s="9" t="s">
        <v>23</v>
      </c>
      <c r="D139" s="10"/>
      <c r="E139" s="17"/>
      <c r="F139" s="12"/>
    </row>
    <row r="140" spans="1:8" ht="14.45" customHeight="1" x14ac:dyDescent="0.2">
      <c r="A140" s="6" t="s">
        <v>37</v>
      </c>
      <c r="B140" s="7" t="s">
        <v>25</v>
      </c>
      <c r="C140" s="9" t="s">
        <v>23</v>
      </c>
      <c r="D140" s="29">
        <v>9908.44</v>
      </c>
      <c r="E140" s="11"/>
      <c r="F140" s="12">
        <v>34506.92</v>
      </c>
    </row>
    <row r="141" spans="1:8" s="18" customFormat="1" ht="13.9" customHeight="1" x14ac:dyDescent="0.2">
      <c r="A141" s="6" t="s">
        <v>21</v>
      </c>
      <c r="B141" s="7" t="s">
        <v>25</v>
      </c>
      <c r="C141" s="9" t="s">
        <v>23</v>
      </c>
      <c r="D141" s="29">
        <v>6491.7</v>
      </c>
      <c r="E141" s="11"/>
      <c r="F141" s="12">
        <v>22037.94</v>
      </c>
      <c r="G141"/>
      <c r="H141"/>
    </row>
    <row r="142" spans="1:8" ht="14.45" customHeight="1" x14ac:dyDescent="0.2">
      <c r="A142" s="6" t="s">
        <v>21</v>
      </c>
      <c r="B142" s="7" t="s">
        <v>25</v>
      </c>
      <c r="C142" s="9" t="s">
        <v>23</v>
      </c>
      <c r="D142" s="29">
        <v>1136.18</v>
      </c>
      <c r="E142" s="11"/>
      <c r="F142" s="12">
        <v>3810.44</v>
      </c>
    </row>
    <row r="143" spans="1:8" ht="14.45" customHeight="1" x14ac:dyDescent="0.2">
      <c r="A143" s="6" t="s">
        <v>156</v>
      </c>
      <c r="B143" s="7" t="s">
        <v>25</v>
      </c>
      <c r="C143" s="9" t="s">
        <v>23</v>
      </c>
      <c r="D143" s="29">
        <v>6916.55</v>
      </c>
      <c r="E143" s="11"/>
      <c r="F143" s="12">
        <v>23981.43</v>
      </c>
    </row>
    <row r="144" spans="1:8" ht="15" customHeight="1" x14ac:dyDescent="0.2">
      <c r="A144" s="6" t="s">
        <v>156</v>
      </c>
      <c r="B144" s="7" t="s">
        <v>25</v>
      </c>
      <c r="C144" s="9" t="s">
        <v>23</v>
      </c>
      <c r="D144" s="29">
        <v>10723.64</v>
      </c>
      <c r="E144" s="11"/>
      <c r="F144" s="12">
        <v>36580.980000000003</v>
      </c>
    </row>
    <row r="145" spans="1:8" ht="15" customHeight="1" x14ac:dyDescent="0.2">
      <c r="A145" s="6" t="s">
        <v>156</v>
      </c>
      <c r="B145" s="7" t="s">
        <v>25</v>
      </c>
      <c r="C145" s="9" t="s">
        <v>23</v>
      </c>
      <c r="D145" s="29">
        <v>330</v>
      </c>
      <c r="E145" s="11"/>
      <c r="F145" s="12">
        <v>1176.45</v>
      </c>
    </row>
    <row r="146" spans="1:8" ht="14.25" customHeight="1" x14ac:dyDescent="0.2">
      <c r="A146" s="6" t="s">
        <v>156</v>
      </c>
      <c r="B146" s="7" t="s">
        <v>25</v>
      </c>
      <c r="C146" s="9" t="s">
        <v>23</v>
      </c>
      <c r="D146" s="29">
        <v>11015.33</v>
      </c>
      <c r="E146" s="11"/>
      <c r="F146" s="12">
        <v>39056.639999999999</v>
      </c>
    </row>
    <row r="147" spans="1:8" ht="15" customHeight="1" x14ac:dyDescent="0.2">
      <c r="A147" s="6" t="s">
        <v>51</v>
      </c>
      <c r="B147" s="7" t="s">
        <v>25</v>
      </c>
      <c r="C147" s="9" t="s">
        <v>23</v>
      </c>
      <c r="D147" s="29">
        <v>9077.8799999999992</v>
      </c>
      <c r="E147" s="11"/>
      <c r="F147" s="12">
        <v>31255.43</v>
      </c>
    </row>
    <row r="148" spans="1:8" ht="14.25" customHeight="1" x14ac:dyDescent="0.2">
      <c r="A148" s="6" t="s">
        <v>37</v>
      </c>
      <c r="B148" s="7" t="s">
        <v>25</v>
      </c>
      <c r="C148" s="9" t="s">
        <v>23</v>
      </c>
      <c r="D148" s="29">
        <v>12868.92</v>
      </c>
      <c r="E148" s="32">
        <v>12868.92</v>
      </c>
      <c r="F148" s="12">
        <v>45803.98</v>
      </c>
    </row>
    <row r="149" spans="1:8" ht="15" customHeight="1" x14ac:dyDescent="0.2">
      <c r="A149" s="6" t="s">
        <v>156</v>
      </c>
      <c r="B149" s="7" t="s">
        <v>25</v>
      </c>
      <c r="C149" s="9" t="s">
        <v>23</v>
      </c>
      <c r="D149" s="29"/>
      <c r="E149" s="11"/>
      <c r="F149" s="12"/>
    </row>
    <row r="150" spans="1:8" ht="14.25" customHeight="1" x14ac:dyDescent="0.2">
      <c r="A150" s="6" t="s">
        <v>62</v>
      </c>
      <c r="B150" s="7" t="s">
        <v>115</v>
      </c>
      <c r="C150" s="9" t="s">
        <v>35</v>
      </c>
      <c r="D150" s="10">
        <v>13560.56</v>
      </c>
      <c r="E150" s="11"/>
      <c r="F150" s="12">
        <v>44620</v>
      </c>
    </row>
    <row r="151" spans="1:8" ht="15" customHeight="1" x14ac:dyDescent="0.2">
      <c r="A151" s="6" t="s">
        <v>18</v>
      </c>
      <c r="B151" s="7" t="s">
        <v>70</v>
      </c>
      <c r="C151" s="9" t="s">
        <v>29</v>
      </c>
      <c r="D151" s="10">
        <v>8571.5400000000009</v>
      </c>
      <c r="E151" s="17"/>
      <c r="F151" s="12">
        <v>33548</v>
      </c>
      <c r="G151" s="18"/>
      <c r="H151" s="18"/>
    </row>
    <row r="152" spans="1:8" ht="15.75" customHeight="1" x14ac:dyDescent="0.2">
      <c r="A152" s="6" t="s">
        <v>77</v>
      </c>
      <c r="B152" s="7" t="s">
        <v>70</v>
      </c>
      <c r="C152" s="9" t="s">
        <v>29</v>
      </c>
      <c r="D152" s="10">
        <v>6233.15</v>
      </c>
      <c r="E152" s="17"/>
      <c r="F152" s="12">
        <v>21869</v>
      </c>
      <c r="G152" s="18"/>
      <c r="H152" s="18"/>
    </row>
    <row r="153" spans="1:8" ht="13.9" customHeight="1" x14ac:dyDescent="0.2">
      <c r="A153" s="6" t="s">
        <v>14</v>
      </c>
      <c r="B153" s="7" t="s">
        <v>104</v>
      </c>
      <c r="C153" s="9" t="s">
        <v>35</v>
      </c>
      <c r="D153" s="10">
        <v>2974.24</v>
      </c>
      <c r="E153" s="17">
        <v>3288</v>
      </c>
      <c r="F153" s="12">
        <v>10914</v>
      </c>
    </row>
    <row r="154" spans="1:8" ht="14.25" customHeight="1" x14ac:dyDescent="0.2">
      <c r="A154" s="6" t="s">
        <v>43</v>
      </c>
      <c r="B154" s="7" t="s">
        <v>116</v>
      </c>
      <c r="C154" s="9" t="s">
        <v>117</v>
      </c>
      <c r="D154" s="10">
        <v>1014.1099999999999</v>
      </c>
      <c r="E154" s="11"/>
      <c r="F154" s="12">
        <v>1007</v>
      </c>
    </row>
    <row r="155" spans="1:8" ht="16.149999999999999" customHeight="1" x14ac:dyDescent="0.25">
      <c r="A155" s="6" t="s">
        <v>118</v>
      </c>
      <c r="B155" s="7" t="s">
        <v>116</v>
      </c>
      <c r="C155" s="9" t="s">
        <v>117</v>
      </c>
      <c r="D155" s="24">
        <v>1867.72</v>
      </c>
      <c r="E155" s="11"/>
      <c r="F155" s="12">
        <v>1855</v>
      </c>
    </row>
    <row r="156" spans="1:8" ht="13.9" customHeight="1" x14ac:dyDescent="0.2">
      <c r="A156" s="6" t="s">
        <v>63</v>
      </c>
      <c r="B156" s="7" t="s">
        <v>116</v>
      </c>
      <c r="C156" s="9" t="s">
        <v>117</v>
      </c>
      <c r="D156" s="10" t="s">
        <v>119</v>
      </c>
      <c r="E156" s="11"/>
      <c r="F156" s="12">
        <v>25136</v>
      </c>
    </row>
    <row r="157" spans="1:8" ht="14.25" customHeight="1" x14ac:dyDescent="0.2">
      <c r="A157" s="6" t="s">
        <v>74</v>
      </c>
      <c r="B157" s="7" t="s">
        <v>98</v>
      </c>
      <c r="C157" s="9" t="s">
        <v>99</v>
      </c>
      <c r="D157" s="10">
        <v>213020.34</v>
      </c>
      <c r="E157" s="17">
        <v>1875</v>
      </c>
      <c r="F157" s="12"/>
      <c r="G157" s="18"/>
      <c r="H157" s="18"/>
    </row>
    <row r="158" spans="1:8" ht="14.25" customHeight="1" x14ac:dyDescent="0.2">
      <c r="A158" s="6" t="s">
        <v>14</v>
      </c>
      <c r="B158" s="7" t="s">
        <v>98</v>
      </c>
      <c r="C158" s="9" t="s">
        <v>100</v>
      </c>
      <c r="D158" s="10">
        <v>951989.2</v>
      </c>
      <c r="E158" s="17">
        <v>7083</v>
      </c>
      <c r="F158" s="12">
        <v>23884</v>
      </c>
      <c r="G158" s="18"/>
      <c r="H158" s="18"/>
    </row>
    <row r="159" spans="1:8" ht="14.25" customHeight="1" x14ac:dyDescent="0.2">
      <c r="A159" s="13" t="s">
        <v>74</v>
      </c>
      <c r="B159" s="25" t="s">
        <v>98</v>
      </c>
      <c r="C159" s="9" t="s">
        <v>99</v>
      </c>
      <c r="D159" s="14">
        <v>284560</v>
      </c>
      <c r="E159" s="17"/>
      <c r="F159" s="12">
        <v>8338</v>
      </c>
      <c r="G159" s="18"/>
      <c r="H159" s="18"/>
    </row>
    <row r="160" spans="1:8" ht="15" customHeight="1" x14ac:dyDescent="0.2">
      <c r="A160" s="6" t="s">
        <v>40</v>
      </c>
      <c r="B160" s="7" t="s">
        <v>98</v>
      </c>
      <c r="C160" s="9" t="s">
        <v>100</v>
      </c>
      <c r="D160" s="10">
        <v>2093402.34</v>
      </c>
      <c r="E160" s="11"/>
      <c r="F160" s="12">
        <v>51404</v>
      </c>
    </row>
    <row r="161" spans="1:8" ht="13.9" customHeight="1" x14ac:dyDescent="0.2">
      <c r="A161" s="6" t="s">
        <v>21</v>
      </c>
      <c r="B161" s="7" t="s">
        <v>98</v>
      </c>
      <c r="C161" s="9" t="s">
        <v>99</v>
      </c>
      <c r="D161" s="10"/>
      <c r="E161" s="17"/>
      <c r="F161" s="12"/>
      <c r="G161" s="18"/>
      <c r="H161" s="18"/>
    </row>
    <row r="162" spans="1:8" ht="15.75" customHeight="1" x14ac:dyDescent="0.2">
      <c r="A162" s="6" t="s">
        <v>156</v>
      </c>
      <c r="B162" s="7" t="s">
        <v>98</v>
      </c>
      <c r="C162" s="9" t="s">
        <v>153</v>
      </c>
      <c r="D162" s="29">
        <v>199207</v>
      </c>
      <c r="E162" s="11"/>
      <c r="F162" s="12">
        <v>5261</v>
      </c>
    </row>
    <row r="163" spans="1:8" s="18" customFormat="1" ht="13.9" customHeight="1" x14ac:dyDescent="0.2">
      <c r="A163" s="6" t="s">
        <v>37</v>
      </c>
      <c r="B163" s="7" t="s">
        <v>98</v>
      </c>
      <c r="C163" s="9" t="s">
        <v>154</v>
      </c>
      <c r="D163" s="10">
        <v>592500</v>
      </c>
      <c r="E163" s="17"/>
      <c r="F163" s="12">
        <v>14747</v>
      </c>
    </row>
    <row r="164" spans="1:8" ht="14.25" customHeight="1" x14ac:dyDescent="0.2">
      <c r="A164" s="6" t="s">
        <v>121</v>
      </c>
      <c r="B164" s="7" t="s">
        <v>122</v>
      </c>
      <c r="C164" s="9" t="s">
        <v>123</v>
      </c>
      <c r="D164" s="10">
        <v>14286543.32</v>
      </c>
      <c r="E164" s="17"/>
      <c r="F164" s="12">
        <v>4010</v>
      </c>
      <c r="G164" s="18"/>
      <c r="H164" s="18"/>
    </row>
    <row r="165" spans="1:8" ht="14.25" customHeight="1" x14ac:dyDescent="0.2">
      <c r="A165" s="6" t="s">
        <v>118</v>
      </c>
      <c r="B165" s="7" t="s">
        <v>122</v>
      </c>
      <c r="C165" s="9" t="s">
        <v>123</v>
      </c>
      <c r="D165" s="10">
        <v>21193621.469999999</v>
      </c>
      <c r="E165" s="17"/>
      <c r="F165" s="12">
        <v>5949</v>
      </c>
      <c r="G165" s="18"/>
      <c r="H165" s="18"/>
    </row>
    <row r="166" spans="1:8" ht="14.25" customHeight="1" x14ac:dyDescent="0.2">
      <c r="A166" s="6" t="s">
        <v>18</v>
      </c>
      <c r="B166" s="7" t="s">
        <v>87</v>
      </c>
      <c r="C166" s="9" t="s">
        <v>42</v>
      </c>
      <c r="D166" s="10">
        <v>25172.5</v>
      </c>
      <c r="E166" s="11"/>
      <c r="F166" s="12">
        <v>105458.62</v>
      </c>
    </row>
    <row r="167" spans="1:8" ht="14.25" customHeight="1" x14ac:dyDescent="0.2">
      <c r="A167" s="6" t="s">
        <v>18</v>
      </c>
      <c r="B167" s="7" t="s">
        <v>87</v>
      </c>
      <c r="C167" s="9" t="s">
        <v>42</v>
      </c>
      <c r="D167" s="10">
        <v>3978</v>
      </c>
      <c r="E167" s="11"/>
      <c r="F167" s="12">
        <v>20131.080000000002</v>
      </c>
    </row>
    <row r="168" spans="1:8" ht="15.75" customHeight="1" x14ac:dyDescent="0.2">
      <c r="A168" s="6" t="s">
        <v>18</v>
      </c>
      <c r="B168" s="7" t="s">
        <v>87</v>
      </c>
      <c r="C168" s="9" t="s">
        <v>42</v>
      </c>
      <c r="D168" s="10">
        <v>48127.74</v>
      </c>
      <c r="E168" s="11"/>
      <c r="F168" s="12">
        <v>207645.8</v>
      </c>
    </row>
    <row r="169" spans="1:8" ht="15.75" customHeight="1" x14ac:dyDescent="0.2">
      <c r="A169" s="6" t="s">
        <v>40</v>
      </c>
      <c r="B169" s="7" t="s">
        <v>87</v>
      </c>
      <c r="C169" s="9" t="s">
        <v>42</v>
      </c>
      <c r="D169" s="10">
        <v>7111.8</v>
      </c>
      <c r="E169" s="11"/>
      <c r="F169" s="12">
        <v>30135.4</v>
      </c>
    </row>
    <row r="170" spans="1:8" ht="14.25" customHeight="1" x14ac:dyDescent="0.2">
      <c r="A170" s="6" t="s">
        <v>54</v>
      </c>
      <c r="B170" s="7" t="s">
        <v>87</v>
      </c>
      <c r="C170" s="9" t="s">
        <v>42</v>
      </c>
      <c r="D170" s="10">
        <v>24681.52</v>
      </c>
      <c r="E170" s="11"/>
      <c r="F170" s="12">
        <v>105844.62</v>
      </c>
    </row>
    <row r="171" spans="1:8" ht="15.75" customHeight="1" x14ac:dyDescent="0.2">
      <c r="A171" s="6" t="s">
        <v>57</v>
      </c>
      <c r="B171" s="7" t="s">
        <v>87</v>
      </c>
      <c r="C171" s="9"/>
      <c r="D171" s="10"/>
      <c r="E171" s="11"/>
      <c r="F171" s="12"/>
    </row>
    <row r="172" spans="1:8" s="18" customFormat="1" ht="13.9" customHeight="1" x14ac:dyDescent="0.2">
      <c r="A172" s="6" t="s">
        <v>21</v>
      </c>
      <c r="B172" s="7" t="s">
        <v>87</v>
      </c>
      <c r="C172" s="9" t="s">
        <v>42</v>
      </c>
      <c r="D172" s="10"/>
      <c r="E172" s="11"/>
      <c r="F172" s="12"/>
      <c r="G172"/>
      <c r="H172"/>
    </row>
    <row r="173" spans="1:8" x14ac:dyDescent="0.2">
      <c r="A173" s="6" t="s">
        <v>18</v>
      </c>
      <c r="B173" s="7" t="s">
        <v>87</v>
      </c>
      <c r="C173" s="9" t="s">
        <v>42</v>
      </c>
      <c r="D173" s="10">
        <v>62425.47</v>
      </c>
      <c r="E173" s="11"/>
      <c r="F173" s="12">
        <v>251705</v>
      </c>
    </row>
    <row r="174" spans="1:8" x14ac:dyDescent="0.2">
      <c r="A174" s="6" t="s">
        <v>21</v>
      </c>
      <c r="B174" s="7" t="s">
        <v>41</v>
      </c>
      <c r="C174" s="9" t="s">
        <v>42</v>
      </c>
      <c r="D174" s="10">
        <v>88140.59</v>
      </c>
      <c r="E174" s="11"/>
      <c r="F174" s="12">
        <v>377259.23</v>
      </c>
    </row>
    <row r="175" spans="1:8" x14ac:dyDescent="0.2">
      <c r="A175" s="6" t="s">
        <v>21</v>
      </c>
      <c r="B175" s="7" t="s">
        <v>41</v>
      </c>
      <c r="C175" s="9" t="s">
        <v>42</v>
      </c>
      <c r="D175" s="10">
        <v>279032.59999999998</v>
      </c>
      <c r="E175" s="11"/>
      <c r="F175" s="12">
        <v>1201924.46</v>
      </c>
    </row>
    <row r="176" spans="1:8" ht="15.75" customHeight="1" x14ac:dyDescent="0.2">
      <c r="A176" s="6" t="s">
        <v>21</v>
      </c>
      <c r="B176" s="7" t="s">
        <v>41</v>
      </c>
      <c r="C176" s="9" t="s">
        <v>42</v>
      </c>
      <c r="D176" s="10">
        <v>240</v>
      </c>
      <c r="E176" s="11"/>
      <c r="F176" s="12">
        <v>1042.5899999999999</v>
      </c>
    </row>
    <row r="177" spans="1:8" x14ac:dyDescent="0.2">
      <c r="A177" s="6" t="s">
        <v>21</v>
      </c>
      <c r="B177" s="7" t="s">
        <v>41</v>
      </c>
      <c r="C177" s="9" t="s">
        <v>42</v>
      </c>
      <c r="D177" s="10">
        <v>240</v>
      </c>
      <c r="E177" s="11"/>
      <c r="F177" s="12">
        <v>1004.82</v>
      </c>
    </row>
    <row r="178" spans="1:8" ht="15.75" customHeight="1" x14ac:dyDescent="0.2">
      <c r="A178" s="6"/>
      <c r="B178" s="7" t="s">
        <v>41</v>
      </c>
      <c r="C178" s="9" t="s">
        <v>42</v>
      </c>
      <c r="D178" s="10">
        <v>17193.759999999998</v>
      </c>
      <c r="E178" s="11"/>
      <c r="F178" s="12">
        <v>74473.2</v>
      </c>
    </row>
    <row r="179" spans="1:8" ht="15.75" customHeight="1" x14ac:dyDescent="0.2">
      <c r="A179" s="6" t="s">
        <v>93</v>
      </c>
      <c r="B179" s="7" t="s">
        <v>41</v>
      </c>
      <c r="C179" s="9" t="s">
        <v>42</v>
      </c>
      <c r="D179" s="10">
        <v>13695.04</v>
      </c>
      <c r="E179" s="11"/>
      <c r="F179" s="12">
        <v>58617.49</v>
      </c>
    </row>
    <row r="180" spans="1:8" ht="15.75" customHeight="1" x14ac:dyDescent="0.2">
      <c r="A180" s="6" t="s">
        <v>21</v>
      </c>
      <c r="B180" s="7" t="s">
        <v>22</v>
      </c>
      <c r="C180" s="9" t="s">
        <v>23</v>
      </c>
      <c r="D180" s="10">
        <v>11213</v>
      </c>
      <c r="E180" s="17">
        <v>11213</v>
      </c>
      <c r="F180" s="12">
        <v>36225</v>
      </c>
    </row>
    <row r="181" spans="1:8" ht="15.75" customHeight="1" x14ac:dyDescent="0.2">
      <c r="A181" s="13" t="s">
        <v>18</v>
      </c>
      <c r="B181" s="9" t="s">
        <v>22</v>
      </c>
      <c r="C181" s="9" t="s">
        <v>23</v>
      </c>
      <c r="D181" s="14">
        <v>10312.799999999999</v>
      </c>
      <c r="E181" s="17">
        <v>10312.799999999999</v>
      </c>
      <c r="F181" s="12">
        <v>32666</v>
      </c>
    </row>
    <row r="182" spans="1:8" ht="15.75" customHeight="1" x14ac:dyDescent="0.2">
      <c r="A182" s="6" t="s">
        <v>21</v>
      </c>
      <c r="B182" s="7" t="s">
        <v>22</v>
      </c>
      <c r="C182" s="9" t="s">
        <v>23</v>
      </c>
      <c r="D182" s="10">
        <v>6862.32</v>
      </c>
      <c r="E182" s="11"/>
      <c r="F182" s="12">
        <v>23587</v>
      </c>
    </row>
    <row r="183" spans="1:8" ht="15.75" customHeight="1" x14ac:dyDescent="0.2">
      <c r="A183" s="6" t="s">
        <v>14</v>
      </c>
      <c r="B183" s="7" t="s">
        <v>22</v>
      </c>
      <c r="C183" s="9" t="s">
        <v>23</v>
      </c>
      <c r="D183" s="10">
        <v>7721.44</v>
      </c>
      <c r="E183" s="11"/>
      <c r="F183" s="12">
        <v>26754</v>
      </c>
    </row>
    <row r="184" spans="1:8" ht="15.75" customHeight="1" x14ac:dyDescent="0.25">
      <c r="A184" s="13" t="s">
        <v>21</v>
      </c>
      <c r="B184" s="7" t="s">
        <v>22</v>
      </c>
      <c r="C184" s="11" t="s">
        <v>23</v>
      </c>
      <c r="D184" s="11">
        <v>8730</v>
      </c>
      <c r="E184" s="11"/>
      <c r="F184" s="27">
        <v>30290</v>
      </c>
    </row>
    <row r="185" spans="1:8" ht="15.75" customHeight="1" x14ac:dyDescent="0.2">
      <c r="A185" s="13" t="s">
        <v>14</v>
      </c>
      <c r="B185" s="9" t="s">
        <v>36</v>
      </c>
      <c r="C185" s="9" t="s">
        <v>35</v>
      </c>
      <c r="D185" s="14">
        <v>5336.4</v>
      </c>
      <c r="E185" s="15"/>
      <c r="F185" s="12">
        <v>19619</v>
      </c>
      <c r="G185" s="18"/>
      <c r="H185" s="18"/>
    </row>
    <row r="186" spans="1:8" x14ac:dyDescent="0.2">
      <c r="A186" s="6" t="s">
        <v>113</v>
      </c>
      <c r="B186" s="7" t="s">
        <v>36</v>
      </c>
      <c r="C186" s="9" t="s">
        <v>29</v>
      </c>
      <c r="D186" s="10">
        <v>23753.93</v>
      </c>
      <c r="E186" s="17">
        <v>25417.200000000001</v>
      </c>
      <c r="F186" s="12">
        <v>85401.87</v>
      </c>
    </row>
    <row r="187" spans="1:8" x14ac:dyDescent="0.2">
      <c r="A187" s="6" t="s">
        <v>127</v>
      </c>
      <c r="B187" s="7" t="s">
        <v>36</v>
      </c>
      <c r="C187" s="9"/>
      <c r="D187" s="10"/>
      <c r="E187" s="11"/>
      <c r="F187" s="12"/>
    </row>
    <row r="188" spans="1:8" x14ac:dyDescent="0.2">
      <c r="A188" s="6" t="s">
        <v>40</v>
      </c>
      <c r="B188" s="7" t="s">
        <v>36</v>
      </c>
      <c r="C188" s="9"/>
      <c r="D188" s="10">
        <v>1399.3</v>
      </c>
      <c r="E188" s="11"/>
      <c r="F188" s="12">
        <v>5188.97</v>
      </c>
    </row>
    <row r="189" spans="1:8" ht="15.75" customHeight="1" x14ac:dyDescent="0.2">
      <c r="A189" s="6" t="s">
        <v>7</v>
      </c>
      <c r="B189" s="7" t="s">
        <v>36</v>
      </c>
      <c r="C189" s="9"/>
      <c r="D189" s="10">
        <v>4904.24</v>
      </c>
      <c r="E189" s="11"/>
      <c r="F189" s="12">
        <v>20761.36</v>
      </c>
    </row>
    <row r="190" spans="1:8" ht="14.25" customHeight="1" x14ac:dyDescent="0.2">
      <c r="A190" s="6" t="s">
        <v>146</v>
      </c>
      <c r="B190" s="7" t="s">
        <v>36</v>
      </c>
      <c r="C190" s="9" t="s">
        <v>35</v>
      </c>
      <c r="D190" s="29">
        <v>152.75</v>
      </c>
      <c r="E190" s="11"/>
      <c r="F190" s="12">
        <v>564</v>
      </c>
    </row>
    <row r="191" spans="1:8" ht="15.75" customHeight="1" x14ac:dyDescent="0.2">
      <c r="A191" s="6" t="s">
        <v>10</v>
      </c>
      <c r="B191" s="7" t="s">
        <v>36</v>
      </c>
      <c r="C191" s="9" t="s">
        <v>29</v>
      </c>
      <c r="D191" s="10"/>
      <c r="E191" s="17"/>
      <c r="F191" s="12"/>
    </row>
    <row r="192" spans="1:8" x14ac:dyDescent="0.2">
      <c r="A192" s="6" t="s">
        <v>113</v>
      </c>
      <c r="B192" s="7" t="s">
        <v>36</v>
      </c>
      <c r="C192" s="9" t="s">
        <v>29</v>
      </c>
      <c r="D192" s="10"/>
      <c r="E192" s="17"/>
      <c r="F192" s="12"/>
    </row>
    <row r="193" spans="1:8" x14ac:dyDescent="0.2">
      <c r="A193" s="19" t="s">
        <v>21</v>
      </c>
      <c r="B193" s="20" t="s">
        <v>79</v>
      </c>
      <c r="C193" s="21"/>
      <c r="D193" s="22"/>
      <c r="E193" s="17"/>
      <c r="F193" s="12">
        <v>340807.22</v>
      </c>
      <c r="G193" s="18"/>
      <c r="H193" s="18"/>
    </row>
    <row r="194" spans="1:8" s="18" customFormat="1" ht="14.25" customHeight="1" x14ac:dyDescent="0.2">
      <c r="A194" s="6" t="s">
        <v>18</v>
      </c>
      <c r="B194" s="7" t="s">
        <v>80</v>
      </c>
      <c r="C194" s="9" t="s">
        <v>23</v>
      </c>
      <c r="D194" s="10">
        <v>33036.68</v>
      </c>
      <c r="E194" s="11"/>
      <c r="F194" s="12">
        <v>105405</v>
      </c>
      <c r="G194"/>
      <c r="H194"/>
    </row>
    <row r="195" spans="1:8" x14ac:dyDescent="0.2">
      <c r="A195" s="6" t="s">
        <v>77</v>
      </c>
      <c r="B195" s="7" t="s">
        <v>80</v>
      </c>
      <c r="C195" s="9" t="s">
        <v>23</v>
      </c>
      <c r="D195" s="10">
        <v>3727.66</v>
      </c>
      <c r="E195" s="11"/>
      <c r="F195" s="12">
        <v>11700</v>
      </c>
    </row>
    <row r="196" spans="1:8" ht="15.75" customHeight="1" x14ac:dyDescent="0.2">
      <c r="A196" s="6" t="s">
        <v>128</v>
      </c>
      <c r="B196" s="7" t="s">
        <v>80</v>
      </c>
      <c r="C196" s="9" t="s">
        <v>23</v>
      </c>
      <c r="D196" s="10">
        <v>5224</v>
      </c>
      <c r="E196" s="11"/>
      <c r="F196" s="12"/>
    </row>
    <row r="197" spans="1:8" ht="15.75" customHeight="1" x14ac:dyDescent="0.2">
      <c r="A197" s="6" t="s">
        <v>18</v>
      </c>
      <c r="B197" s="7" t="s">
        <v>129</v>
      </c>
      <c r="C197" s="9" t="s">
        <v>35</v>
      </c>
      <c r="D197" s="10">
        <v>1169</v>
      </c>
      <c r="E197" s="17"/>
      <c r="F197" s="12">
        <v>3955</v>
      </c>
      <c r="G197" s="18"/>
      <c r="H197" s="18"/>
    </row>
    <row r="198" spans="1:8" ht="14.25" customHeight="1" x14ac:dyDescent="0.25">
      <c r="A198" s="6" t="s">
        <v>74</v>
      </c>
      <c r="B198" s="7" t="s">
        <v>129</v>
      </c>
      <c r="C198" s="9" t="s">
        <v>35</v>
      </c>
      <c r="D198" s="24">
        <v>3078.83</v>
      </c>
      <c r="E198" s="17"/>
      <c r="F198" s="12">
        <v>10522</v>
      </c>
      <c r="G198" s="18"/>
      <c r="H198" s="18"/>
    </row>
    <row r="199" spans="1:8" ht="14.25" customHeight="1" x14ac:dyDescent="0.2">
      <c r="A199" s="6" t="s">
        <v>10</v>
      </c>
      <c r="B199" s="7" t="s">
        <v>129</v>
      </c>
      <c r="C199" s="9" t="s">
        <v>35</v>
      </c>
      <c r="D199" s="10">
        <v>600</v>
      </c>
      <c r="E199" s="17"/>
      <c r="F199" s="12">
        <v>2166</v>
      </c>
      <c r="G199" s="18"/>
      <c r="H199" s="18"/>
    </row>
    <row r="200" spans="1:8" x14ac:dyDescent="0.2">
      <c r="A200" s="6" t="s">
        <v>51</v>
      </c>
      <c r="B200" s="7" t="s">
        <v>129</v>
      </c>
      <c r="C200" s="9" t="s">
        <v>35</v>
      </c>
      <c r="D200" s="10">
        <v>918.68</v>
      </c>
      <c r="E200" s="17"/>
      <c r="F200" s="12">
        <v>3140</v>
      </c>
      <c r="G200" s="18"/>
      <c r="H200" s="18"/>
    </row>
    <row r="201" spans="1:8" s="18" customFormat="1" ht="14.25" customHeight="1" x14ac:dyDescent="0.2">
      <c r="A201" s="6" t="s">
        <v>57</v>
      </c>
      <c r="B201" s="7" t="s">
        <v>130</v>
      </c>
      <c r="C201" s="9" t="s">
        <v>131</v>
      </c>
      <c r="D201" s="10">
        <v>152.46</v>
      </c>
      <c r="E201" s="11"/>
      <c r="F201" s="12">
        <v>1384</v>
      </c>
      <c r="G201"/>
      <c r="H201"/>
    </row>
    <row r="202" spans="1:8" ht="14.25" customHeight="1" x14ac:dyDescent="0.2">
      <c r="A202" s="6" t="s">
        <v>10</v>
      </c>
      <c r="B202" s="7" t="s">
        <v>130</v>
      </c>
      <c r="C202" s="9" t="s">
        <v>131</v>
      </c>
      <c r="D202" s="10">
        <f>2288.4-2134.56</f>
        <v>153.84000000000015</v>
      </c>
      <c r="E202" s="11"/>
      <c r="F202" s="12">
        <f>20766-19370</f>
        <v>1396</v>
      </c>
    </row>
    <row r="203" spans="1:8" ht="14.25" customHeight="1" x14ac:dyDescent="0.2">
      <c r="A203" s="6" t="s">
        <v>63</v>
      </c>
      <c r="B203" s="7" t="s">
        <v>130</v>
      </c>
      <c r="C203" s="9" t="s">
        <v>131</v>
      </c>
      <c r="D203" s="10">
        <v>152.46</v>
      </c>
      <c r="E203" s="11"/>
      <c r="F203" s="12">
        <v>1384</v>
      </c>
    </row>
    <row r="204" spans="1:8" s="18" customFormat="1" ht="13.9" customHeight="1" x14ac:dyDescent="0.2">
      <c r="A204" s="6" t="s">
        <v>132</v>
      </c>
      <c r="B204" s="7" t="s">
        <v>130</v>
      </c>
      <c r="C204" s="9" t="s">
        <v>131</v>
      </c>
      <c r="D204" s="10">
        <v>203.28</v>
      </c>
      <c r="E204" s="11"/>
      <c r="F204" s="12">
        <v>1845</v>
      </c>
      <c r="G204"/>
      <c r="H204"/>
    </row>
    <row r="205" spans="1:8" ht="13.9" customHeight="1" x14ac:dyDescent="0.2">
      <c r="A205" s="13" t="s">
        <v>18</v>
      </c>
      <c r="B205" s="7" t="s">
        <v>130</v>
      </c>
      <c r="C205" s="9" t="s">
        <v>131</v>
      </c>
      <c r="D205" s="14">
        <v>160.18</v>
      </c>
      <c r="E205" s="17"/>
      <c r="F205" s="12">
        <v>1463</v>
      </c>
      <c r="G205" s="18"/>
      <c r="H205" s="18"/>
    </row>
    <row r="206" spans="1:8" ht="13.9" customHeight="1" x14ac:dyDescent="0.2">
      <c r="A206" s="13" t="s">
        <v>67</v>
      </c>
      <c r="B206" s="7" t="s">
        <v>130</v>
      </c>
      <c r="C206" s="9" t="s">
        <v>131</v>
      </c>
      <c r="D206" s="10">
        <v>26825.51</v>
      </c>
      <c r="E206" s="11"/>
      <c r="F206" s="12">
        <v>227795.43</v>
      </c>
      <c r="G206" s="18"/>
      <c r="H206" s="18"/>
    </row>
    <row r="207" spans="1:8" ht="14.25" customHeight="1" x14ac:dyDescent="0.2">
      <c r="A207" s="13" t="s">
        <v>10</v>
      </c>
      <c r="B207" s="7" t="s">
        <v>130</v>
      </c>
      <c r="C207" s="9" t="s">
        <v>131</v>
      </c>
      <c r="D207" s="10">
        <v>443.92</v>
      </c>
      <c r="E207" s="11"/>
      <c r="F207" s="12">
        <v>4048</v>
      </c>
      <c r="G207" s="18"/>
      <c r="H207" s="18"/>
    </row>
    <row r="208" spans="1:8" ht="14.25" customHeight="1" x14ac:dyDescent="0.2">
      <c r="A208" s="13" t="s">
        <v>49</v>
      </c>
      <c r="B208" s="7" t="s">
        <v>130</v>
      </c>
      <c r="C208" s="9" t="s">
        <v>131</v>
      </c>
      <c r="D208" s="10">
        <v>536</v>
      </c>
      <c r="E208" s="11"/>
      <c r="F208" s="12">
        <v>4575</v>
      </c>
      <c r="G208" s="18"/>
      <c r="H208" s="18"/>
    </row>
    <row r="209" spans="1:8" s="18" customFormat="1" ht="14.45" customHeight="1" x14ac:dyDescent="0.2">
      <c r="A209" s="13" t="s">
        <v>67</v>
      </c>
      <c r="B209" s="7" t="s">
        <v>130</v>
      </c>
      <c r="C209" s="9" t="s">
        <v>131</v>
      </c>
      <c r="D209" s="10">
        <v>346.67</v>
      </c>
      <c r="E209" s="11"/>
      <c r="F209" s="12">
        <v>2906</v>
      </c>
    </row>
    <row r="210" spans="1:8" ht="13.9" customHeight="1" x14ac:dyDescent="0.2">
      <c r="A210" s="6" t="s">
        <v>21</v>
      </c>
      <c r="B210" s="7" t="s">
        <v>130</v>
      </c>
      <c r="C210" s="9" t="s">
        <v>131</v>
      </c>
      <c r="D210" s="10">
        <v>26825.51</v>
      </c>
      <c r="E210" s="11"/>
      <c r="F210" s="12">
        <v>227795.43</v>
      </c>
    </row>
    <row r="211" spans="1:8" x14ac:dyDescent="0.2">
      <c r="A211" s="6" t="s">
        <v>21</v>
      </c>
      <c r="B211" s="7" t="s">
        <v>130</v>
      </c>
      <c r="C211" s="9" t="s">
        <v>131</v>
      </c>
      <c r="D211" s="29">
        <v>346.67</v>
      </c>
      <c r="E211" s="11"/>
      <c r="F211" s="12">
        <v>2906</v>
      </c>
    </row>
    <row r="212" spans="1:8" ht="15" customHeight="1" x14ac:dyDescent="0.2">
      <c r="A212" s="13" t="s">
        <v>43</v>
      </c>
      <c r="B212" s="7" t="s">
        <v>130</v>
      </c>
      <c r="C212" s="9" t="s">
        <v>131</v>
      </c>
      <c r="D212" s="10">
        <v>256.64</v>
      </c>
      <c r="E212" s="11"/>
      <c r="F212" s="12">
        <v>2426</v>
      </c>
      <c r="G212" s="18"/>
      <c r="H212" s="18"/>
    </row>
    <row r="213" spans="1:8" ht="14.25" customHeight="1" x14ac:dyDescent="0.2">
      <c r="A213" s="13" t="s">
        <v>43</v>
      </c>
      <c r="B213" s="7" t="s">
        <v>130</v>
      </c>
      <c r="C213" s="9" t="s">
        <v>131</v>
      </c>
      <c r="D213" s="10">
        <v>1051.99</v>
      </c>
      <c r="E213" s="11"/>
      <c r="F213" s="12">
        <v>9063</v>
      </c>
      <c r="G213" s="18"/>
      <c r="H213" s="18"/>
    </row>
    <row r="214" spans="1:8" ht="14.25" customHeight="1" x14ac:dyDescent="0.2">
      <c r="A214" s="6" t="s">
        <v>21</v>
      </c>
      <c r="B214" s="7" t="s">
        <v>133</v>
      </c>
      <c r="C214" s="9" t="s">
        <v>134</v>
      </c>
      <c r="D214" s="10">
        <v>50400</v>
      </c>
      <c r="E214" s="17"/>
      <c r="F214" s="12">
        <v>3084</v>
      </c>
      <c r="G214" s="18"/>
      <c r="H214" s="18"/>
    </row>
    <row r="215" spans="1:8" ht="14.25" customHeight="1" x14ac:dyDescent="0.25">
      <c r="A215" s="6" t="s">
        <v>118</v>
      </c>
      <c r="B215" s="7" t="s">
        <v>133</v>
      </c>
      <c r="C215" s="9" t="s">
        <v>134</v>
      </c>
      <c r="D215" s="24">
        <v>63628.85</v>
      </c>
      <c r="E215" s="17"/>
      <c r="F215" s="12">
        <v>3930</v>
      </c>
      <c r="G215" s="18"/>
      <c r="H215" s="18"/>
    </row>
    <row r="216" spans="1:8" ht="13.9" customHeight="1" x14ac:dyDescent="0.2">
      <c r="A216" s="6" t="s">
        <v>77</v>
      </c>
      <c r="B216" s="7" t="s">
        <v>84</v>
      </c>
      <c r="C216" s="9" t="s">
        <v>85</v>
      </c>
      <c r="D216" s="10">
        <v>3770</v>
      </c>
      <c r="E216" s="23"/>
      <c r="F216" s="12">
        <v>649</v>
      </c>
    </row>
    <row r="217" spans="1:8" ht="13.9" customHeight="1" x14ac:dyDescent="0.2">
      <c r="A217" s="13" t="s">
        <v>21</v>
      </c>
      <c r="B217" s="9" t="s">
        <v>138</v>
      </c>
      <c r="C217" s="9" t="s">
        <v>139</v>
      </c>
      <c r="D217" s="14">
        <v>389800</v>
      </c>
      <c r="E217" s="15"/>
      <c r="F217" s="12">
        <v>2960</v>
      </c>
      <c r="G217" s="18"/>
      <c r="H217" s="18"/>
    </row>
    <row r="218" spans="1:8" ht="15" customHeight="1" x14ac:dyDescent="0.2">
      <c r="A218" s="19" t="s">
        <v>21</v>
      </c>
      <c r="B218" s="20" t="s">
        <v>142</v>
      </c>
      <c r="C218" s="21" t="s">
        <v>143</v>
      </c>
      <c r="D218" s="22">
        <v>1146039.08</v>
      </c>
      <c r="E218" s="17"/>
      <c r="F218" s="12">
        <v>51050</v>
      </c>
      <c r="G218" s="18"/>
      <c r="H218" s="18"/>
    </row>
    <row r="219" spans="1:8" ht="13.9" customHeight="1" x14ac:dyDescent="0.2">
      <c r="A219" s="11" t="s">
        <v>63</v>
      </c>
      <c r="B219" s="20" t="s">
        <v>142</v>
      </c>
      <c r="C219" s="21" t="s">
        <v>143</v>
      </c>
      <c r="D219" s="11"/>
      <c r="E219" s="11"/>
      <c r="F219" s="11"/>
    </row>
    <row r="220" spans="1:8" s="18" customFormat="1" ht="15.6" customHeight="1" x14ac:dyDescent="0.2">
      <c r="A220" s="11" t="s">
        <v>10</v>
      </c>
      <c r="B220" s="20" t="s">
        <v>142</v>
      </c>
      <c r="C220" s="21" t="s">
        <v>143</v>
      </c>
      <c r="D220" s="11"/>
      <c r="E220" s="11"/>
      <c r="F220" s="11"/>
      <c r="G220"/>
      <c r="H220"/>
    </row>
    <row r="221" spans="1:8" ht="13.9" customHeight="1" x14ac:dyDescent="0.2">
      <c r="A221" s="11" t="s">
        <v>33</v>
      </c>
      <c r="B221" s="20" t="s">
        <v>142</v>
      </c>
      <c r="C221" s="21" t="s">
        <v>143</v>
      </c>
      <c r="D221" s="11"/>
      <c r="E221" s="11"/>
      <c r="F221" s="11"/>
    </row>
    <row r="222" spans="1:8" ht="13.9" customHeight="1" x14ac:dyDescent="0.2">
      <c r="A222" s="11" t="s">
        <v>7</v>
      </c>
      <c r="B222" s="20" t="s">
        <v>142</v>
      </c>
      <c r="C222" s="21" t="s">
        <v>143</v>
      </c>
      <c r="D222" s="11"/>
      <c r="E222" s="11"/>
      <c r="F222" s="11"/>
    </row>
    <row r="223" spans="1:8" ht="13.9" customHeight="1" x14ac:dyDescent="0.2">
      <c r="A223" s="6"/>
      <c r="B223" s="7" t="s">
        <v>81</v>
      </c>
      <c r="C223" s="9" t="s">
        <v>23</v>
      </c>
      <c r="D223" s="10"/>
      <c r="E223" s="11"/>
      <c r="F223" s="12"/>
    </row>
    <row r="224" spans="1:8" ht="13.9" customHeight="1" x14ac:dyDescent="0.2">
      <c r="A224" s="6" t="s">
        <v>58</v>
      </c>
      <c r="B224" s="7" t="s">
        <v>81</v>
      </c>
      <c r="C224" s="9" t="s">
        <v>23</v>
      </c>
      <c r="D224" s="10">
        <v>32699.05</v>
      </c>
      <c r="E224" s="12"/>
      <c r="F224" s="12">
        <v>115522</v>
      </c>
    </row>
    <row r="225" spans="1:8" s="18" customFormat="1" ht="14.25" customHeight="1" x14ac:dyDescent="0.2">
      <c r="A225" s="6" t="s">
        <v>57</v>
      </c>
      <c r="B225" s="7" t="s">
        <v>81</v>
      </c>
      <c r="C225" s="9" t="s">
        <v>23</v>
      </c>
      <c r="D225" s="10">
        <v>11703.42</v>
      </c>
      <c r="E225" s="12"/>
      <c r="F225" s="12">
        <v>41188</v>
      </c>
      <c r="G225"/>
      <c r="H225"/>
    </row>
    <row r="226" spans="1:8" s="18" customFormat="1" ht="14.25" customHeight="1" x14ac:dyDescent="0.2">
      <c r="A226" s="6" t="s">
        <v>10</v>
      </c>
      <c r="B226" s="7" t="s">
        <v>81</v>
      </c>
      <c r="C226" s="9" t="s">
        <v>23</v>
      </c>
      <c r="D226" s="10">
        <v>5762.09</v>
      </c>
      <c r="E226" s="17"/>
      <c r="F226" s="12">
        <v>18611</v>
      </c>
    </row>
    <row r="227" spans="1:8" s="18" customFormat="1" ht="14.25" customHeight="1" x14ac:dyDescent="0.2">
      <c r="A227" s="6" t="s">
        <v>107</v>
      </c>
      <c r="B227" s="7" t="s">
        <v>81</v>
      </c>
      <c r="C227" s="9" t="s">
        <v>23</v>
      </c>
      <c r="D227" s="10" t="s">
        <v>108</v>
      </c>
      <c r="E227" s="17"/>
      <c r="F227" s="12">
        <v>-25455.79</v>
      </c>
    </row>
    <row r="228" spans="1:8" s="18" customFormat="1" ht="14.25" customHeight="1" x14ac:dyDescent="0.2">
      <c r="A228" s="6" t="s">
        <v>107</v>
      </c>
      <c r="B228" s="7" t="s">
        <v>81</v>
      </c>
      <c r="C228" s="9" t="s">
        <v>23</v>
      </c>
      <c r="D228" s="10">
        <v>10812.93</v>
      </c>
      <c r="E228" s="17"/>
      <c r="F228" s="12">
        <v>35477</v>
      </c>
    </row>
    <row r="229" spans="1:8" s="18" customFormat="1" ht="14.25" customHeight="1" x14ac:dyDescent="0.2">
      <c r="A229" s="6" t="s">
        <v>37</v>
      </c>
      <c r="B229" s="7" t="s">
        <v>81</v>
      </c>
      <c r="C229" s="9" t="s">
        <v>23</v>
      </c>
      <c r="D229" s="10">
        <v>17063.04</v>
      </c>
      <c r="E229" s="12"/>
      <c r="F229" s="12">
        <v>60051</v>
      </c>
      <c r="G229"/>
      <c r="H229"/>
    </row>
    <row r="230" spans="1:8" s="18" customFormat="1" ht="14.25" customHeight="1" x14ac:dyDescent="0.2">
      <c r="A230" s="6" t="s">
        <v>37</v>
      </c>
      <c r="B230" s="7" t="s">
        <v>81</v>
      </c>
      <c r="C230" s="9" t="s">
        <v>23</v>
      </c>
      <c r="D230" s="10">
        <v>16234.62</v>
      </c>
      <c r="E230" s="12"/>
      <c r="F230" s="12">
        <v>57440</v>
      </c>
      <c r="G230"/>
      <c r="H230"/>
    </row>
    <row r="231" spans="1:8" s="18" customFormat="1" ht="14.25" customHeight="1" x14ac:dyDescent="0.2">
      <c r="A231" s="6" t="s">
        <v>37</v>
      </c>
      <c r="B231" s="7" t="s">
        <v>81</v>
      </c>
      <c r="C231" s="9" t="s">
        <v>23</v>
      </c>
      <c r="D231" s="10">
        <v>5379</v>
      </c>
      <c r="E231" s="12"/>
      <c r="F231" s="12">
        <v>18715</v>
      </c>
      <c r="G231"/>
      <c r="H231"/>
    </row>
    <row r="232" spans="1:8" x14ac:dyDescent="0.2">
      <c r="A232" s="6" t="s">
        <v>18</v>
      </c>
      <c r="B232" s="7" t="s">
        <v>81</v>
      </c>
      <c r="C232" s="9" t="s">
        <v>23</v>
      </c>
      <c r="D232" s="10">
        <v>198333.28</v>
      </c>
      <c r="E232" s="17">
        <v>198333.28</v>
      </c>
      <c r="F232" s="12">
        <v>643383</v>
      </c>
      <c r="G232" s="18"/>
      <c r="H232" s="18"/>
    </row>
    <row r="233" spans="1:8" ht="13.9" customHeight="1" x14ac:dyDescent="0.2">
      <c r="A233" s="6" t="s">
        <v>18</v>
      </c>
      <c r="B233" s="7" t="s">
        <v>81</v>
      </c>
      <c r="C233" s="9" t="s">
        <v>23</v>
      </c>
      <c r="D233" s="10">
        <v>17578.95</v>
      </c>
      <c r="E233" s="17"/>
      <c r="F233" s="12">
        <v>55677</v>
      </c>
      <c r="G233" s="18"/>
      <c r="H233" s="18"/>
    </row>
    <row r="234" spans="1:8" ht="15" customHeight="1" x14ac:dyDescent="0.2">
      <c r="A234" s="6" t="s">
        <v>18</v>
      </c>
      <c r="B234" s="7" t="s">
        <v>81</v>
      </c>
      <c r="C234" s="9" t="s">
        <v>23</v>
      </c>
      <c r="D234" s="10">
        <v>10113.74</v>
      </c>
      <c r="E234" s="17"/>
      <c r="F234" s="12">
        <v>31534</v>
      </c>
      <c r="G234" s="18"/>
      <c r="H234" s="18"/>
    </row>
    <row r="235" spans="1:8" ht="13.9" customHeight="1" x14ac:dyDescent="0.2">
      <c r="A235" s="6" t="s">
        <v>33</v>
      </c>
      <c r="B235" s="7" t="s">
        <v>81</v>
      </c>
      <c r="C235" s="9" t="s">
        <v>23</v>
      </c>
      <c r="D235" s="10">
        <v>19519.91</v>
      </c>
      <c r="E235" s="17"/>
      <c r="F235" s="12">
        <v>61514</v>
      </c>
      <c r="G235" s="18"/>
      <c r="H235" s="18"/>
    </row>
    <row r="236" spans="1:8" ht="13.9" customHeight="1" x14ac:dyDescent="0.2">
      <c r="A236" s="6" t="s">
        <v>21</v>
      </c>
      <c r="B236" s="7" t="s">
        <v>81</v>
      </c>
      <c r="C236" s="9" t="s">
        <v>23</v>
      </c>
      <c r="D236" s="10" t="s">
        <v>136</v>
      </c>
      <c r="E236" s="17"/>
      <c r="F236" s="12">
        <v>27492</v>
      </c>
    </row>
    <row r="237" spans="1:8" x14ac:dyDescent="0.2">
      <c r="A237" s="6" t="s">
        <v>113</v>
      </c>
      <c r="B237" s="7" t="s">
        <v>81</v>
      </c>
      <c r="C237" s="9" t="s">
        <v>23</v>
      </c>
      <c r="D237" s="10">
        <v>27707.25</v>
      </c>
      <c r="E237" s="17">
        <f>D237</f>
        <v>27707.25</v>
      </c>
      <c r="F237" s="12">
        <v>86132</v>
      </c>
    </row>
    <row r="238" spans="1:8" x14ac:dyDescent="0.2">
      <c r="A238" s="6" t="s">
        <v>113</v>
      </c>
      <c r="B238" s="7" t="s">
        <v>81</v>
      </c>
      <c r="C238" s="9" t="s">
        <v>23</v>
      </c>
      <c r="D238" s="10">
        <v>8780.18</v>
      </c>
      <c r="E238" s="12"/>
      <c r="F238" s="12">
        <v>31065</v>
      </c>
    </row>
    <row r="239" spans="1:8" ht="15.75" customHeight="1" x14ac:dyDescent="0.2">
      <c r="A239" s="6" t="s">
        <v>18</v>
      </c>
      <c r="B239" s="7" t="s">
        <v>97</v>
      </c>
      <c r="C239" s="9" t="s">
        <v>29</v>
      </c>
      <c r="D239" s="10">
        <v>2640</v>
      </c>
      <c r="E239" s="15"/>
      <c r="F239" s="12">
        <v>9486</v>
      </c>
      <c r="G239" s="18"/>
      <c r="H239" s="18"/>
    </row>
    <row r="240" spans="1:8" ht="13.9" customHeight="1" x14ac:dyDescent="0.2">
      <c r="A240" s="6" t="s">
        <v>54</v>
      </c>
      <c r="B240" s="7" t="s">
        <v>97</v>
      </c>
      <c r="C240" s="9" t="s">
        <v>29</v>
      </c>
      <c r="D240" s="10">
        <v>1100.5999999999999</v>
      </c>
      <c r="E240" s="15"/>
      <c r="F240" s="12">
        <v>3856</v>
      </c>
      <c r="G240" s="18"/>
      <c r="H240" s="18"/>
    </row>
    <row r="241" spans="1:8" ht="13.9" customHeight="1" x14ac:dyDescent="0.2">
      <c r="A241" s="6" t="s">
        <v>14</v>
      </c>
      <c r="B241" s="7" t="s">
        <v>97</v>
      </c>
      <c r="C241" s="9" t="s">
        <v>29</v>
      </c>
      <c r="D241" s="10">
        <f>1152.98+1950</f>
        <v>3102.98</v>
      </c>
      <c r="E241" s="15"/>
      <c r="F241" s="12">
        <f>4129+6804</f>
        <v>10933</v>
      </c>
      <c r="G241" s="18"/>
      <c r="H241" s="18"/>
    </row>
    <row r="242" spans="1:8" ht="13.9" customHeight="1" x14ac:dyDescent="0.2">
      <c r="A242" s="6" t="s">
        <v>43</v>
      </c>
      <c r="B242" s="7" t="s">
        <v>97</v>
      </c>
      <c r="C242" s="9" t="s">
        <v>29</v>
      </c>
      <c r="D242" s="10">
        <v>3730</v>
      </c>
      <c r="E242" s="15"/>
      <c r="F242" s="12">
        <v>12939</v>
      </c>
      <c r="G242" s="18"/>
      <c r="H242" s="18"/>
    </row>
    <row r="243" spans="1:8" s="18" customFormat="1" ht="15" customHeight="1" x14ac:dyDescent="0.2">
      <c r="A243" s="6" t="s">
        <v>49</v>
      </c>
      <c r="B243" s="7" t="s">
        <v>97</v>
      </c>
      <c r="C243" s="9" t="s">
        <v>29</v>
      </c>
      <c r="D243" s="10">
        <v>532.11</v>
      </c>
      <c r="E243" s="15"/>
      <c r="F243" s="12">
        <v>1834</v>
      </c>
    </row>
    <row r="244" spans="1:8" ht="14.25" customHeight="1" x14ac:dyDescent="0.2">
      <c r="A244" s="6" t="s">
        <v>93</v>
      </c>
      <c r="B244" s="7" t="s">
        <v>97</v>
      </c>
      <c r="C244" s="9" t="s">
        <v>29</v>
      </c>
      <c r="D244" s="10">
        <v>2074</v>
      </c>
      <c r="E244" s="15"/>
      <c r="F244" s="12">
        <v>6967</v>
      </c>
      <c r="G244" s="18"/>
      <c r="H244" s="18"/>
    </row>
    <row r="245" spans="1:8" ht="15.75" customHeight="1" x14ac:dyDescent="0.2">
      <c r="A245" s="6" t="s">
        <v>33</v>
      </c>
      <c r="B245" s="7" t="s">
        <v>97</v>
      </c>
      <c r="C245" s="9" t="s">
        <v>29</v>
      </c>
      <c r="D245" s="10">
        <v>4154</v>
      </c>
      <c r="E245" s="15"/>
      <c r="F245" s="12">
        <v>15089</v>
      </c>
      <c r="G245" s="18"/>
      <c r="H245" s="18"/>
    </row>
    <row r="246" spans="1:8" ht="15.75" customHeight="1" x14ac:dyDescent="0.2">
      <c r="A246" s="6" t="s">
        <v>40</v>
      </c>
      <c r="B246" s="7" t="s">
        <v>147</v>
      </c>
      <c r="C246" s="9" t="s">
        <v>35</v>
      </c>
      <c r="D246" s="11"/>
      <c r="E246" s="11"/>
      <c r="F246" s="11"/>
    </row>
    <row r="247" spans="1:8" ht="15.75" customHeight="1" x14ac:dyDescent="0.2">
      <c r="A247" s="13" t="s">
        <v>10</v>
      </c>
      <c r="B247" s="9" t="s">
        <v>11</v>
      </c>
      <c r="C247" s="9" t="s">
        <v>12</v>
      </c>
      <c r="D247" s="14">
        <v>24725346</v>
      </c>
      <c r="E247" s="17"/>
      <c r="F247" s="12">
        <v>67850</v>
      </c>
    </row>
    <row r="248" spans="1:8" ht="15.75" customHeight="1" x14ac:dyDescent="0.2">
      <c r="A248" s="6" t="s">
        <v>10</v>
      </c>
      <c r="B248" s="7" t="s">
        <v>11</v>
      </c>
      <c r="C248" s="9" t="s">
        <v>12</v>
      </c>
      <c r="D248" s="10">
        <v>7254846.5899999999</v>
      </c>
      <c r="E248" s="12"/>
      <c r="F248" s="12">
        <v>18099</v>
      </c>
      <c r="H248" t="s">
        <v>13</v>
      </c>
    </row>
    <row r="249" spans="1:8" ht="15.75" customHeight="1" x14ac:dyDescent="0.2">
      <c r="A249" s="6" t="s">
        <v>54</v>
      </c>
      <c r="B249" s="7" t="s">
        <v>55</v>
      </c>
      <c r="C249" s="11" t="s">
        <v>29</v>
      </c>
      <c r="D249" s="10">
        <v>15830.57</v>
      </c>
      <c r="E249" s="11"/>
      <c r="F249" s="12">
        <v>59337.94</v>
      </c>
    </row>
    <row r="250" spans="1:8" ht="15.75" customHeight="1" x14ac:dyDescent="0.2">
      <c r="A250" s="6" t="s">
        <v>74</v>
      </c>
      <c r="B250" s="7" t="s">
        <v>55</v>
      </c>
      <c r="C250" s="11" t="s">
        <v>29</v>
      </c>
      <c r="D250" s="10">
        <v>13108.81</v>
      </c>
      <c r="E250" s="11"/>
      <c r="F250" s="12">
        <v>51943.32</v>
      </c>
    </row>
    <row r="251" spans="1:8" ht="15.75" customHeight="1" x14ac:dyDescent="0.2">
      <c r="A251" s="6" t="s">
        <v>94</v>
      </c>
      <c r="B251" s="7" t="s">
        <v>95</v>
      </c>
      <c r="C251" s="9" t="s">
        <v>96</v>
      </c>
      <c r="D251" s="10">
        <v>32037</v>
      </c>
      <c r="E251" s="15"/>
      <c r="F251" s="12"/>
      <c r="G251" s="18"/>
      <c r="H251" s="18"/>
    </row>
    <row r="252" spans="1:8" ht="15.75" customHeight="1" x14ac:dyDescent="0.2">
      <c r="A252" s="6" t="s">
        <v>94</v>
      </c>
      <c r="B252" s="7" t="s">
        <v>95</v>
      </c>
      <c r="C252" s="9" t="s">
        <v>96</v>
      </c>
      <c r="D252" s="10">
        <v>424796.5</v>
      </c>
      <c r="E252" s="17">
        <v>18790.740000000002</v>
      </c>
      <c r="F252" s="12"/>
      <c r="G252" s="18"/>
      <c r="H252" s="18"/>
    </row>
    <row r="253" spans="1:8" ht="15.75" customHeight="1" x14ac:dyDescent="0.2">
      <c r="A253" s="6" t="s">
        <v>18</v>
      </c>
      <c r="B253" s="7" t="s">
        <v>95</v>
      </c>
      <c r="C253" s="9" t="s">
        <v>114</v>
      </c>
      <c r="D253" s="10">
        <v>394071.65</v>
      </c>
      <c r="E253" s="17"/>
      <c r="F253" s="12">
        <v>56206</v>
      </c>
    </row>
    <row r="254" spans="1:8" ht="15.75" customHeight="1" x14ac:dyDescent="0.2">
      <c r="A254" s="6" t="s">
        <v>94</v>
      </c>
      <c r="B254" s="7" t="s">
        <v>95</v>
      </c>
      <c r="C254" s="9" t="s">
        <v>96</v>
      </c>
      <c r="D254" s="10">
        <v>481603.05</v>
      </c>
      <c r="E254" s="17">
        <v>18790.740000000002</v>
      </c>
      <c r="F254" s="12"/>
      <c r="G254" s="18"/>
      <c r="H254" s="18"/>
    </row>
    <row r="255" spans="1:8" x14ac:dyDescent="0.2">
      <c r="A255" s="6" t="s">
        <v>75</v>
      </c>
      <c r="B255" s="7" t="s">
        <v>137</v>
      </c>
      <c r="C255" s="9" t="s">
        <v>96</v>
      </c>
      <c r="D255" s="10">
        <v>70087.759999999995</v>
      </c>
      <c r="E255" s="11"/>
      <c r="F255" s="12">
        <v>10260</v>
      </c>
    </row>
    <row r="256" spans="1:8" ht="15.75" customHeight="1" x14ac:dyDescent="0.2">
      <c r="A256" s="6" t="s">
        <v>21</v>
      </c>
      <c r="B256" s="7" t="s">
        <v>28</v>
      </c>
      <c r="C256" s="9" t="s">
        <v>29</v>
      </c>
      <c r="D256" s="10">
        <v>2356</v>
      </c>
      <c r="E256" s="11"/>
      <c r="F256" s="12">
        <v>8624.85</v>
      </c>
    </row>
    <row r="257" spans="1:8" ht="15.75" customHeight="1" x14ac:dyDescent="0.2">
      <c r="A257" s="6" t="s">
        <v>21</v>
      </c>
      <c r="B257" s="7" t="s">
        <v>28</v>
      </c>
      <c r="C257" s="11" t="s">
        <v>29</v>
      </c>
      <c r="D257" s="10">
        <v>731.52</v>
      </c>
      <c r="E257" s="11"/>
      <c r="F257" s="12">
        <v>2689.41</v>
      </c>
    </row>
    <row r="258" spans="1:8" ht="15.75" customHeight="1" x14ac:dyDescent="0.2">
      <c r="A258" s="6" t="s">
        <v>156</v>
      </c>
      <c r="B258" s="7" t="s">
        <v>28</v>
      </c>
      <c r="C258" s="11" t="s">
        <v>29</v>
      </c>
      <c r="D258" s="10">
        <v>373.83</v>
      </c>
      <c r="E258" s="11"/>
      <c r="F258" s="12">
        <v>1341.33</v>
      </c>
    </row>
    <row r="259" spans="1:8" ht="15.75" customHeight="1" x14ac:dyDescent="0.2">
      <c r="A259" s="6" t="s">
        <v>21</v>
      </c>
      <c r="B259" s="7" t="s">
        <v>28</v>
      </c>
      <c r="C259" s="9" t="s">
        <v>29</v>
      </c>
      <c r="D259" s="10">
        <v>34046</v>
      </c>
      <c r="E259" s="17"/>
      <c r="F259" s="12">
        <v>121140</v>
      </c>
    </row>
    <row r="260" spans="1:8" ht="15.75" customHeight="1" x14ac:dyDescent="0.2">
      <c r="A260" s="6" t="s">
        <v>54</v>
      </c>
      <c r="B260" s="7" t="s">
        <v>28</v>
      </c>
      <c r="C260" s="9" t="s">
        <v>29</v>
      </c>
      <c r="D260" s="10">
        <v>2213.2800000000002</v>
      </c>
      <c r="E260" s="11"/>
      <c r="F260" s="12">
        <v>7992</v>
      </c>
    </row>
    <row r="261" spans="1:8" ht="15.75" customHeight="1" x14ac:dyDescent="0.2">
      <c r="A261" s="6" t="s">
        <v>18</v>
      </c>
      <c r="B261" s="7" t="s">
        <v>28</v>
      </c>
      <c r="C261" s="9" t="s">
        <v>29</v>
      </c>
      <c r="D261" s="10">
        <v>101981.23</v>
      </c>
      <c r="E261" s="11"/>
      <c r="F261" s="12">
        <v>365633.36</v>
      </c>
    </row>
    <row r="262" spans="1:8" ht="15.75" customHeight="1" x14ac:dyDescent="0.2">
      <c r="A262" s="6" t="s">
        <v>21</v>
      </c>
      <c r="B262" s="7" t="s">
        <v>28</v>
      </c>
      <c r="C262" s="9" t="s">
        <v>29</v>
      </c>
      <c r="D262" s="10">
        <v>9218</v>
      </c>
      <c r="E262" s="17"/>
      <c r="F262" s="12">
        <v>31433</v>
      </c>
    </row>
    <row r="263" spans="1:8" ht="15.75" customHeight="1" x14ac:dyDescent="0.2">
      <c r="A263" s="6" t="s">
        <v>128</v>
      </c>
      <c r="B263" s="7" t="s">
        <v>28</v>
      </c>
      <c r="C263" s="11" t="s">
        <v>29</v>
      </c>
      <c r="D263" s="10">
        <v>22768.78</v>
      </c>
      <c r="E263" s="11"/>
      <c r="F263" s="12">
        <v>88278.75</v>
      </c>
    </row>
    <row r="264" spans="1:8" x14ac:dyDescent="0.2">
      <c r="A264" s="6" t="s">
        <v>74</v>
      </c>
      <c r="B264" s="7" t="s">
        <v>28</v>
      </c>
      <c r="C264" s="11" t="s">
        <v>29</v>
      </c>
      <c r="D264" s="10"/>
      <c r="E264" s="17">
        <v>-29574.65</v>
      </c>
      <c r="F264" s="12"/>
      <c r="G264" s="18"/>
      <c r="H264" s="18"/>
    </row>
    <row r="265" spans="1:8" ht="15.75" customHeight="1" x14ac:dyDescent="0.2">
      <c r="A265" s="6"/>
      <c r="B265" s="7" t="s">
        <v>28</v>
      </c>
      <c r="C265" s="9"/>
      <c r="D265" s="10"/>
      <c r="E265" s="17"/>
      <c r="F265" s="12"/>
      <c r="G265" s="18"/>
      <c r="H265" s="18"/>
    </row>
    <row r="266" spans="1:8" x14ac:dyDescent="0.2">
      <c r="A266" s="6" t="s">
        <v>14</v>
      </c>
      <c r="B266" s="7" t="s">
        <v>28</v>
      </c>
      <c r="C266" s="11" t="s">
        <v>29</v>
      </c>
      <c r="D266" s="10">
        <v>6145.58</v>
      </c>
      <c r="E266" s="11"/>
      <c r="F266" s="12">
        <v>22220.17</v>
      </c>
    </row>
    <row r="267" spans="1:8" ht="15.75" customHeight="1" x14ac:dyDescent="0.2">
      <c r="A267" s="6" t="s">
        <v>14</v>
      </c>
      <c r="B267" s="7" t="s">
        <v>28</v>
      </c>
      <c r="C267" s="11" t="s">
        <v>29</v>
      </c>
      <c r="D267" s="10">
        <v>3228.8</v>
      </c>
      <c r="E267" s="11"/>
      <c r="F267" s="12">
        <v>11525.3</v>
      </c>
    </row>
    <row r="268" spans="1:8" x14ac:dyDescent="0.2">
      <c r="A268" s="6" t="s">
        <v>40</v>
      </c>
      <c r="B268" s="7" t="s">
        <v>28</v>
      </c>
      <c r="C268" s="11" t="s">
        <v>29</v>
      </c>
      <c r="D268" s="10">
        <v>8966.43</v>
      </c>
      <c r="E268" s="11"/>
      <c r="F268" s="12">
        <v>34722.61</v>
      </c>
    </row>
    <row r="269" spans="1:8" x14ac:dyDescent="0.2">
      <c r="A269" s="6" t="s">
        <v>93</v>
      </c>
      <c r="B269" s="7" t="s">
        <v>28</v>
      </c>
      <c r="C269" s="11" t="s">
        <v>29</v>
      </c>
      <c r="D269" s="10">
        <v>10071.530000000001</v>
      </c>
      <c r="E269" s="11"/>
      <c r="F269" s="12">
        <v>37904.6</v>
      </c>
    </row>
    <row r="270" spans="1:8" x14ac:dyDescent="0.2">
      <c r="A270" s="6" t="s">
        <v>14</v>
      </c>
      <c r="B270" s="7" t="s">
        <v>28</v>
      </c>
      <c r="C270" s="9"/>
      <c r="D270" s="10">
        <v>1205</v>
      </c>
      <c r="E270" s="17"/>
      <c r="F270" s="12">
        <v>4288</v>
      </c>
    </row>
    <row r="271" spans="1:8" x14ac:dyDescent="0.2">
      <c r="A271" s="6" t="s">
        <v>57</v>
      </c>
      <c r="B271" s="7" t="s">
        <v>28</v>
      </c>
      <c r="C271" s="9"/>
      <c r="D271" s="10"/>
      <c r="E271" s="11"/>
      <c r="F271" s="12"/>
    </row>
    <row r="272" spans="1:8" x14ac:dyDescent="0.2">
      <c r="A272" s="33" t="s">
        <v>14</v>
      </c>
      <c r="B272" s="34" t="s">
        <v>28</v>
      </c>
      <c r="C272" s="47" t="s">
        <v>29</v>
      </c>
      <c r="D272" s="42"/>
      <c r="E272" s="46"/>
      <c r="F272" s="36"/>
    </row>
    <row r="273" spans="1:8" x14ac:dyDescent="0.2">
      <c r="A273" s="33" t="s">
        <v>21</v>
      </c>
      <c r="B273" s="34" t="s">
        <v>28</v>
      </c>
      <c r="C273" s="35" t="s">
        <v>29</v>
      </c>
      <c r="D273" s="48"/>
      <c r="E273" s="43"/>
      <c r="F273" s="36"/>
    </row>
    <row r="274" spans="1:8" s="18" customFormat="1" ht="13.9" customHeight="1" x14ac:dyDescent="0.2">
      <c r="A274" s="6" t="s">
        <v>128</v>
      </c>
      <c r="B274" s="7" t="s">
        <v>28</v>
      </c>
      <c r="C274" s="11" t="s">
        <v>35</v>
      </c>
      <c r="D274" s="29"/>
      <c r="E274" s="32"/>
      <c r="F274" s="12"/>
      <c r="G274"/>
      <c r="H274"/>
    </row>
    <row r="275" spans="1:8" ht="14.25" customHeight="1" x14ac:dyDescent="0.2">
      <c r="A275" s="6" t="s">
        <v>14</v>
      </c>
      <c r="B275" s="7" t="s">
        <v>102</v>
      </c>
      <c r="C275" s="9" t="s">
        <v>103</v>
      </c>
      <c r="D275" s="10">
        <v>4125</v>
      </c>
      <c r="E275" s="17">
        <v>595</v>
      </c>
      <c r="F275" s="12">
        <v>1977</v>
      </c>
    </row>
    <row r="276" spans="1:8" ht="13.9" customHeight="1" x14ac:dyDescent="0.2">
      <c r="A276" s="6" t="s">
        <v>43</v>
      </c>
      <c r="B276" s="7" t="s">
        <v>102</v>
      </c>
      <c r="C276" s="9" t="s">
        <v>103</v>
      </c>
      <c r="D276" s="10">
        <v>102779.85</v>
      </c>
      <c r="E276" s="11"/>
      <c r="F276" s="12">
        <v>46761</v>
      </c>
    </row>
    <row r="277" spans="1:8" ht="13.9" customHeight="1" x14ac:dyDescent="0.2">
      <c r="A277" s="39" t="s">
        <v>21</v>
      </c>
      <c r="B277" s="40" t="s">
        <v>102</v>
      </c>
      <c r="C277" s="41" t="s">
        <v>103</v>
      </c>
      <c r="D277" s="42">
        <v>70066.34</v>
      </c>
      <c r="E277" s="46"/>
      <c r="F277" s="44">
        <v>33293</v>
      </c>
    </row>
    <row r="278" spans="1:8" x14ac:dyDescent="0.2">
      <c r="A278" s="39" t="s">
        <v>157</v>
      </c>
      <c r="B278" s="40" t="s">
        <v>102</v>
      </c>
      <c r="C278" s="41" t="s">
        <v>103</v>
      </c>
      <c r="D278" s="49">
        <v>16400</v>
      </c>
      <c r="E278" s="46"/>
      <c r="F278" s="51">
        <v>8080</v>
      </c>
    </row>
    <row r="279" spans="1:8" ht="15.75" customHeight="1" x14ac:dyDescent="0.2">
      <c r="A279" s="45" t="s">
        <v>7</v>
      </c>
      <c r="B279" s="41" t="s">
        <v>8</v>
      </c>
      <c r="C279" s="41" t="s">
        <v>9</v>
      </c>
      <c r="D279" s="14">
        <v>105673.99</v>
      </c>
      <c r="E279" s="15"/>
      <c r="F279" s="12">
        <v>12298.62</v>
      </c>
      <c r="G279" s="16"/>
    </row>
    <row r="280" spans="1:8" x14ac:dyDescent="0.2">
      <c r="A280" s="39" t="s">
        <v>43</v>
      </c>
      <c r="B280" s="40" t="s">
        <v>8</v>
      </c>
      <c r="C280" s="41" t="s">
        <v>9</v>
      </c>
      <c r="D280" s="48">
        <v>428911.33</v>
      </c>
      <c r="E280" s="46"/>
      <c r="F280" s="36">
        <v>46977</v>
      </c>
    </row>
    <row r="281" spans="1:8" ht="15.75" customHeight="1" x14ac:dyDescent="0.2">
      <c r="A281" s="39" t="s">
        <v>43</v>
      </c>
      <c r="B281" s="40" t="s">
        <v>8</v>
      </c>
      <c r="C281" s="41" t="s">
        <v>9</v>
      </c>
      <c r="D281" s="48">
        <v>10845.52</v>
      </c>
      <c r="E281" s="47"/>
      <c r="F281" s="36">
        <v>1305</v>
      </c>
    </row>
    <row r="282" spans="1:8" x14ac:dyDescent="0.2">
      <c r="A282" s="45" t="s">
        <v>14</v>
      </c>
      <c r="B282" s="41" t="s">
        <v>15</v>
      </c>
      <c r="C282" s="41" t="s">
        <v>9</v>
      </c>
      <c r="D282" s="50">
        <v>108859.68</v>
      </c>
      <c r="E282" s="43">
        <v>4071</v>
      </c>
      <c r="F282" s="52"/>
    </row>
    <row r="283" spans="1:8" x14ac:dyDescent="0.2">
      <c r="A283" s="39" t="s">
        <v>14</v>
      </c>
      <c r="B283" s="11" t="s">
        <v>15</v>
      </c>
      <c r="D283" s="37"/>
      <c r="E283" s="38"/>
      <c r="F283" s="36">
        <v>-2675.92</v>
      </c>
    </row>
    <row r="284" spans="1:8" ht="14.25" customHeight="1" x14ac:dyDescent="0.2">
      <c r="A284" s="39" t="s">
        <v>24</v>
      </c>
      <c r="B284" s="40" t="s">
        <v>120</v>
      </c>
      <c r="C284" s="41"/>
      <c r="D284" s="48">
        <v>145072.20000000001</v>
      </c>
      <c r="E284" s="43">
        <v>14000</v>
      </c>
      <c r="F284" s="36">
        <v>46865</v>
      </c>
      <c r="G284" s="18"/>
      <c r="H284" s="18"/>
    </row>
    <row r="285" spans="1:8" x14ac:dyDescent="0.2">
      <c r="A285" s="39" t="s">
        <v>92</v>
      </c>
      <c r="B285" s="40" t="s">
        <v>120</v>
      </c>
      <c r="C285" s="41"/>
      <c r="D285" s="48"/>
      <c r="E285" s="43"/>
      <c r="F285" s="36"/>
      <c r="G285" s="18"/>
      <c r="H285" s="18"/>
    </row>
    <row r="286" spans="1:8" ht="13.9" customHeight="1" x14ac:dyDescent="0.2">
      <c r="A286" s="6" t="s">
        <v>14</v>
      </c>
      <c r="B286" s="7" t="s">
        <v>120</v>
      </c>
      <c r="C286" s="11"/>
      <c r="D286" s="47"/>
      <c r="E286" s="46"/>
      <c r="F286" s="47"/>
    </row>
    <row r="287" spans="1:8" ht="13.9" customHeight="1" x14ac:dyDescent="0.25">
      <c r="A287" s="13" t="s">
        <v>21</v>
      </c>
      <c r="B287" s="7" t="s">
        <v>125</v>
      </c>
      <c r="C287" s="11" t="s">
        <v>29</v>
      </c>
      <c r="D287" s="11">
        <v>27000</v>
      </c>
      <c r="E287" s="11"/>
      <c r="F287" s="27">
        <v>98797</v>
      </c>
    </row>
    <row r="288" spans="1:8" s="18" customFormat="1" ht="14.45" customHeight="1" x14ac:dyDescent="0.2">
      <c r="A288" s="6" t="s">
        <v>6</v>
      </c>
      <c r="B288" s="7" t="s">
        <v>125</v>
      </c>
      <c r="C288" s="9"/>
      <c r="D288" s="10"/>
      <c r="E288" s="11"/>
      <c r="F288" s="12"/>
      <c r="G288"/>
      <c r="H288"/>
    </row>
    <row r="289" spans="1:8" ht="15.75" customHeight="1" x14ac:dyDescent="0.2">
      <c r="A289" s="13" t="s">
        <v>21</v>
      </c>
      <c r="B289" s="7" t="s">
        <v>125</v>
      </c>
      <c r="C289" s="11"/>
      <c r="D289" s="11"/>
      <c r="E289" s="11"/>
      <c r="F289" s="11"/>
    </row>
    <row r="290" spans="1:8" ht="13.9" customHeight="1" x14ac:dyDescent="0.2">
      <c r="A290" s="13" t="s">
        <v>10</v>
      </c>
      <c r="B290" s="7" t="s">
        <v>125</v>
      </c>
      <c r="C290" s="11"/>
      <c r="D290" s="10">
        <v>2090.9</v>
      </c>
      <c r="E290" s="11"/>
      <c r="F290" s="12">
        <v>7309</v>
      </c>
    </row>
    <row r="291" spans="1:8" ht="15.75" x14ac:dyDescent="0.25">
      <c r="A291" s="6" t="s">
        <v>63</v>
      </c>
      <c r="B291" s="7" t="s">
        <v>125</v>
      </c>
      <c r="C291" s="9" t="s">
        <v>29</v>
      </c>
      <c r="D291" s="30">
        <v>53.76</v>
      </c>
      <c r="E291" s="17"/>
      <c r="F291" s="12">
        <v>333</v>
      </c>
    </row>
    <row r="292" spans="1:8" ht="15.75" customHeight="1" x14ac:dyDescent="0.25">
      <c r="A292" s="6" t="s">
        <v>101</v>
      </c>
      <c r="B292" s="7" t="s">
        <v>125</v>
      </c>
      <c r="C292" s="9" t="s">
        <v>29</v>
      </c>
      <c r="D292" s="31">
        <v>2090.9</v>
      </c>
      <c r="E292" s="17"/>
      <c r="F292" s="12">
        <v>7309</v>
      </c>
      <c r="G292" s="18"/>
      <c r="H292" s="18"/>
    </row>
    <row r="293" spans="1:8" ht="15.75" customHeight="1" x14ac:dyDescent="0.2">
      <c r="A293" s="6" t="s">
        <v>113</v>
      </c>
      <c r="B293" s="7" t="s">
        <v>140</v>
      </c>
      <c r="C293" s="9"/>
      <c r="D293" s="10"/>
      <c r="E293" s="17"/>
      <c r="F293" s="12"/>
    </row>
    <row r="294" spans="1:8" ht="15.75" customHeight="1" x14ac:dyDescent="0.2">
      <c r="A294" s="6" t="s">
        <v>21</v>
      </c>
      <c r="B294" s="7" t="s">
        <v>90</v>
      </c>
      <c r="C294" s="9" t="s">
        <v>91</v>
      </c>
      <c r="D294" s="10">
        <v>224101.36</v>
      </c>
      <c r="E294" s="11"/>
      <c r="F294" s="12">
        <v>69637</v>
      </c>
    </row>
    <row r="295" spans="1:8" ht="14.25" customHeight="1" x14ac:dyDescent="0.2">
      <c r="A295" s="39" t="s">
        <v>21</v>
      </c>
      <c r="B295" s="7" t="s">
        <v>135</v>
      </c>
      <c r="C295" s="11" t="s">
        <v>23</v>
      </c>
      <c r="D295" s="42">
        <v>23662.799999999999</v>
      </c>
      <c r="E295" s="46"/>
      <c r="F295" s="46">
        <v>83038</v>
      </c>
    </row>
  </sheetData>
  <autoFilter ref="A1:H295">
    <sortState ref="A2:R299">
      <sortCondition ref="B1:B299"/>
    </sortState>
  </autoFilter>
  <conditionalFormatting sqref="E6 F7 E14 E17:E18 E21 F9 E48:E51 E31:E32 E24:E25">
    <cfRule type="cellIs" dxfId="73" priority="74" operator="greaterThan">
      <formula>0</formula>
    </cfRule>
  </conditionalFormatting>
  <conditionalFormatting sqref="E6 F7 E14 E17:E18 E21 F9 E48:E51 E31:E32 E24:E25">
    <cfRule type="cellIs" dxfId="72" priority="73" operator="lessThan">
      <formula>0</formula>
    </cfRule>
  </conditionalFormatting>
  <conditionalFormatting sqref="E69 E57:E58">
    <cfRule type="cellIs" dxfId="71" priority="72" operator="greaterThan">
      <formula>0</formula>
    </cfRule>
  </conditionalFormatting>
  <conditionalFormatting sqref="E69 E57:E58">
    <cfRule type="cellIs" dxfId="70" priority="71" operator="lessThan">
      <formula>0</formula>
    </cfRule>
  </conditionalFormatting>
  <conditionalFormatting sqref="E35">
    <cfRule type="cellIs" dxfId="69" priority="70" operator="greaterThan">
      <formula>0</formula>
    </cfRule>
  </conditionalFormatting>
  <conditionalFormatting sqref="E35">
    <cfRule type="cellIs" dxfId="68" priority="69" operator="lessThan">
      <formula>0</formula>
    </cfRule>
  </conditionalFormatting>
  <conditionalFormatting sqref="E38">
    <cfRule type="cellIs" dxfId="67" priority="68" operator="greaterThan">
      <formula>0</formula>
    </cfRule>
  </conditionalFormatting>
  <conditionalFormatting sqref="E38">
    <cfRule type="cellIs" dxfId="66" priority="67" operator="lessThan">
      <formula>0</formula>
    </cfRule>
  </conditionalFormatting>
  <conditionalFormatting sqref="E41">
    <cfRule type="cellIs" dxfId="65" priority="66" operator="greaterThan">
      <formula>0</formula>
    </cfRule>
  </conditionalFormatting>
  <conditionalFormatting sqref="E41">
    <cfRule type="cellIs" dxfId="64" priority="65" operator="lessThan">
      <formula>0</formula>
    </cfRule>
  </conditionalFormatting>
  <conditionalFormatting sqref="E46">
    <cfRule type="cellIs" dxfId="63" priority="64" operator="greaterThan">
      <formula>0</formula>
    </cfRule>
  </conditionalFormatting>
  <conditionalFormatting sqref="E46">
    <cfRule type="cellIs" dxfId="62" priority="63" operator="lessThan">
      <formula>0</formula>
    </cfRule>
  </conditionalFormatting>
  <conditionalFormatting sqref="E52:E56">
    <cfRule type="cellIs" dxfId="61" priority="62" operator="greaterThan">
      <formula>0</formula>
    </cfRule>
  </conditionalFormatting>
  <conditionalFormatting sqref="E52:E56">
    <cfRule type="cellIs" dxfId="60" priority="61" operator="lessThan">
      <formula>0</formula>
    </cfRule>
  </conditionalFormatting>
  <conditionalFormatting sqref="E65">
    <cfRule type="cellIs" dxfId="59" priority="60" operator="greaterThan">
      <formula>0</formula>
    </cfRule>
  </conditionalFormatting>
  <conditionalFormatting sqref="E65">
    <cfRule type="cellIs" dxfId="58" priority="59" operator="lessThan">
      <formula>0</formula>
    </cfRule>
  </conditionalFormatting>
  <conditionalFormatting sqref="E42">
    <cfRule type="cellIs" dxfId="57" priority="58" operator="greaterThan">
      <formula>0</formula>
    </cfRule>
  </conditionalFormatting>
  <conditionalFormatting sqref="E42">
    <cfRule type="cellIs" dxfId="56" priority="57" operator="lessThan">
      <formula>0</formula>
    </cfRule>
  </conditionalFormatting>
  <conditionalFormatting sqref="E47">
    <cfRule type="cellIs" dxfId="55" priority="56" operator="greaterThan">
      <formula>0</formula>
    </cfRule>
  </conditionalFormatting>
  <conditionalFormatting sqref="E47">
    <cfRule type="cellIs" dxfId="54" priority="55" operator="lessThan">
      <formula>0</formula>
    </cfRule>
  </conditionalFormatting>
  <conditionalFormatting sqref="E34">
    <cfRule type="cellIs" dxfId="53" priority="54" operator="greaterThan">
      <formula>0</formula>
    </cfRule>
  </conditionalFormatting>
  <conditionalFormatting sqref="E34">
    <cfRule type="cellIs" dxfId="52" priority="53" operator="lessThan">
      <formula>0</formula>
    </cfRule>
  </conditionalFormatting>
  <conditionalFormatting sqref="E43">
    <cfRule type="cellIs" dxfId="51" priority="52" operator="greaterThan">
      <formula>0</formula>
    </cfRule>
  </conditionalFormatting>
  <conditionalFormatting sqref="E43">
    <cfRule type="cellIs" dxfId="50" priority="51" operator="lessThan">
      <formula>0</formula>
    </cfRule>
  </conditionalFormatting>
  <conditionalFormatting sqref="E44">
    <cfRule type="cellIs" dxfId="49" priority="50" operator="greaterThan">
      <formula>0</formula>
    </cfRule>
  </conditionalFormatting>
  <conditionalFormatting sqref="E44">
    <cfRule type="cellIs" dxfId="48" priority="49" operator="lessThan">
      <formula>0</formula>
    </cfRule>
  </conditionalFormatting>
  <conditionalFormatting sqref="E19:E20">
    <cfRule type="cellIs" dxfId="47" priority="48" operator="greaterThan">
      <formula>0</formula>
    </cfRule>
  </conditionalFormatting>
  <conditionalFormatting sqref="E19:E20">
    <cfRule type="cellIs" dxfId="46" priority="47" operator="lessThan">
      <formula>0</formula>
    </cfRule>
  </conditionalFormatting>
  <conditionalFormatting sqref="E45">
    <cfRule type="cellIs" dxfId="45" priority="46" operator="greaterThan">
      <formula>0</formula>
    </cfRule>
  </conditionalFormatting>
  <conditionalFormatting sqref="E45">
    <cfRule type="cellIs" dxfId="44" priority="45" operator="lessThan">
      <formula>0</formula>
    </cfRule>
  </conditionalFormatting>
  <conditionalFormatting sqref="E37">
    <cfRule type="cellIs" dxfId="43" priority="44" operator="greaterThan">
      <formula>0</formula>
    </cfRule>
  </conditionalFormatting>
  <conditionalFormatting sqref="E37">
    <cfRule type="cellIs" dxfId="42" priority="43" operator="lessThan">
      <formula>0</formula>
    </cfRule>
  </conditionalFormatting>
  <conditionalFormatting sqref="E141">
    <cfRule type="cellIs" dxfId="41" priority="42" operator="greaterThan">
      <formula>0</formula>
    </cfRule>
  </conditionalFormatting>
  <conditionalFormatting sqref="E141">
    <cfRule type="cellIs" dxfId="40" priority="41" operator="lessThan">
      <formula>0</formula>
    </cfRule>
  </conditionalFormatting>
  <conditionalFormatting sqref="E163">
    <cfRule type="cellIs" dxfId="39" priority="40" operator="greaterThan">
      <formula>0</formula>
    </cfRule>
  </conditionalFormatting>
  <conditionalFormatting sqref="E163">
    <cfRule type="cellIs" dxfId="38" priority="39" operator="lessThan">
      <formula>0</formula>
    </cfRule>
  </conditionalFormatting>
  <conditionalFormatting sqref="E172">
    <cfRule type="cellIs" dxfId="37" priority="38" operator="greaterThan">
      <formula>0</formula>
    </cfRule>
  </conditionalFormatting>
  <conditionalFormatting sqref="E172">
    <cfRule type="cellIs" dxfId="36" priority="37" operator="lessThan">
      <formula>0</formula>
    </cfRule>
  </conditionalFormatting>
  <conditionalFormatting sqref="E22">
    <cfRule type="cellIs" dxfId="35" priority="36" operator="greaterThan">
      <formula>0</formula>
    </cfRule>
  </conditionalFormatting>
  <conditionalFormatting sqref="E22">
    <cfRule type="cellIs" dxfId="34" priority="35" operator="lessThan">
      <formula>0</formula>
    </cfRule>
  </conditionalFormatting>
  <conditionalFormatting sqref="E23">
    <cfRule type="cellIs" dxfId="33" priority="34" operator="greaterThan">
      <formula>0</formula>
    </cfRule>
  </conditionalFormatting>
  <conditionalFormatting sqref="E23">
    <cfRule type="cellIs" dxfId="32" priority="33" operator="lessThan">
      <formula>0</formula>
    </cfRule>
  </conditionalFormatting>
  <conditionalFormatting sqref="E27">
    <cfRule type="cellIs" dxfId="31" priority="32" operator="greaterThan">
      <formula>0</formula>
    </cfRule>
  </conditionalFormatting>
  <conditionalFormatting sqref="E27">
    <cfRule type="cellIs" dxfId="30" priority="31" operator="lessThan">
      <formula>0</formula>
    </cfRule>
  </conditionalFormatting>
  <conditionalFormatting sqref="E26">
    <cfRule type="cellIs" dxfId="29" priority="30" operator="greaterThan">
      <formula>0</formula>
    </cfRule>
  </conditionalFormatting>
  <conditionalFormatting sqref="E26">
    <cfRule type="cellIs" dxfId="28" priority="29" operator="lessThan">
      <formula>0</formula>
    </cfRule>
  </conditionalFormatting>
  <conditionalFormatting sqref="E36">
    <cfRule type="cellIs" dxfId="27" priority="28" operator="greaterThan">
      <formula>0</formula>
    </cfRule>
  </conditionalFormatting>
  <conditionalFormatting sqref="E36">
    <cfRule type="cellIs" dxfId="26" priority="27" operator="lessThan">
      <formula>0</formula>
    </cfRule>
  </conditionalFormatting>
  <conditionalFormatting sqref="E30">
    <cfRule type="cellIs" dxfId="25" priority="26" operator="greaterThan">
      <formula>0</formula>
    </cfRule>
  </conditionalFormatting>
  <conditionalFormatting sqref="E30">
    <cfRule type="cellIs" dxfId="24" priority="25" operator="lessThan">
      <formula>0</formula>
    </cfRule>
  </conditionalFormatting>
  <conditionalFormatting sqref="E39">
    <cfRule type="cellIs" dxfId="23" priority="24" operator="greaterThan">
      <formula>0</formula>
    </cfRule>
  </conditionalFormatting>
  <conditionalFormatting sqref="E39">
    <cfRule type="cellIs" dxfId="22" priority="23" operator="lessThan">
      <formula>0</formula>
    </cfRule>
  </conditionalFormatting>
  <conditionalFormatting sqref="E29">
    <cfRule type="cellIs" dxfId="21" priority="22" operator="greaterThan">
      <formula>0</formula>
    </cfRule>
  </conditionalFormatting>
  <conditionalFormatting sqref="E29">
    <cfRule type="cellIs" dxfId="20" priority="21" operator="lessThan">
      <formula>0</formula>
    </cfRule>
  </conditionalFormatting>
  <conditionalFormatting sqref="E194">
    <cfRule type="cellIs" dxfId="19" priority="20" operator="greaterThan">
      <formula>0</formula>
    </cfRule>
  </conditionalFormatting>
  <conditionalFormatting sqref="E194">
    <cfRule type="cellIs" dxfId="18" priority="19" operator="lessThan">
      <formula>0</formula>
    </cfRule>
  </conditionalFormatting>
  <conditionalFormatting sqref="E201">
    <cfRule type="cellIs" dxfId="17" priority="18" operator="greaterThan">
      <formula>0</formula>
    </cfRule>
  </conditionalFormatting>
  <conditionalFormatting sqref="E201">
    <cfRule type="cellIs" dxfId="16" priority="17" operator="lessThan">
      <formula>0</formula>
    </cfRule>
  </conditionalFormatting>
  <conditionalFormatting sqref="E204">
    <cfRule type="cellIs" dxfId="15" priority="16" operator="greaterThan">
      <formula>0</formula>
    </cfRule>
  </conditionalFormatting>
  <conditionalFormatting sqref="E204">
    <cfRule type="cellIs" dxfId="14" priority="15" operator="lessThan">
      <formula>0</formula>
    </cfRule>
  </conditionalFormatting>
  <conditionalFormatting sqref="E220">
    <cfRule type="cellIs" dxfId="13" priority="14" operator="greaterThan">
      <formula>0</formula>
    </cfRule>
  </conditionalFormatting>
  <conditionalFormatting sqref="E220">
    <cfRule type="cellIs" dxfId="12" priority="13" operator="lessThan">
      <formula>0</formula>
    </cfRule>
  </conditionalFormatting>
  <conditionalFormatting sqref="E28">
    <cfRule type="cellIs" dxfId="11" priority="12" operator="greaterThan">
      <formula>0</formula>
    </cfRule>
  </conditionalFormatting>
  <conditionalFormatting sqref="E28">
    <cfRule type="cellIs" dxfId="10" priority="11" operator="lessThan">
      <formula>0</formula>
    </cfRule>
  </conditionalFormatting>
  <conditionalFormatting sqref="E243">
    <cfRule type="cellIs" dxfId="9" priority="10" operator="greaterThan">
      <formula>0</formula>
    </cfRule>
  </conditionalFormatting>
  <conditionalFormatting sqref="E243">
    <cfRule type="cellIs" dxfId="8" priority="9" operator="lessThan">
      <formula>0</formula>
    </cfRule>
  </conditionalFormatting>
  <conditionalFormatting sqref="E66">
    <cfRule type="cellIs" dxfId="7" priority="8" operator="greaterThan">
      <formula>0</formula>
    </cfRule>
  </conditionalFormatting>
  <conditionalFormatting sqref="E66">
    <cfRule type="cellIs" dxfId="6" priority="7" operator="lessThan">
      <formula>0</formula>
    </cfRule>
  </conditionalFormatting>
  <conditionalFormatting sqref="E274">
    <cfRule type="cellIs" dxfId="5" priority="6" operator="greaterThan">
      <formula>0</formula>
    </cfRule>
  </conditionalFormatting>
  <conditionalFormatting sqref="E274">
    <cfRule type="cellIs" dxfId="4" priority="5" operator="lessThan">
      <formula>0</formula>
    </cfRule>
  </conditionalFormatting>
  <conditionalFormatting sqref="E287">
    <cfRule type="cellIs" dxfId="3" priority="4" operator="greaterThan">
      <formula>0</formula>
    </cfRule>
  </conditionalFormatting>
  <conditionalFormatting sqref="E287">
    <cfRule type="cellIs" dxfId="2" priority="3" operator="lessThan">
      <formula>0</formula>
    </cfRule>
  </conditionalFormatting>
  <conditionalFormatting sqref="E290">
    <cfRule type="cellIs" dxfId="1" priority="2" operator="greaterThan">
      <formula>0</formula>
    </cfRule>
  </conditionalFormatting>
  <conditionalFormatting sqref="E29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'G:\גביה - ביקורי אח''מים וישראלים במצוקה\טבלת ריכוז ביקורים\2018\[דוח יתרות ביקורים בחול 16.09.18.xlsx]רשימת משרדים '!#REF!</xm:f>
          </x14:formula1>
          <xm:sqref>A142 A33 A176:A177 A163 A42 A225:A231 A38:A39 A194 A201 A204 A115:A117 A4:A29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 ביקורים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Shtark Boaz</dc:creator>
  <cp:lastModifiedBy>Windows User</cp:lastModifiedBy>
  <dcterms:created xsi:type="dcterms:W3CDTF">2023-02-26T13:37:09Z</dcterms:created>
  <dcterms:modified xsi:type="dcterms:W3CDTF">2023-05-24T06:05:26Z</dcterms:modified>
</cp:coreProperties>
</file>