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395259\Desktop\תקציבי רשויות מקומיות - 2018\"/>
    </mc:Choice>
  </mc:AlternateContent>
  <bookViews>
    <workbookView xWindow="0" yWindow="0" windowWidth="20490" windowHeight="7755" tabRatio="699"/>
  </bookViews>
  <sheets>
    <sheet name="תכנון 2016-2018" sheetId="1" r:id="rId1"/>
    <sheet name="תכנון מול ביצוע 2016" sheetId="2" r:id="rId2"/>
  </sheets>
  <calcPr calcId="0"/>
</workbook>
</file>

<file path=xl/calcChain.xml><?xml version="1.0" encoding="utf-8"?>
<calcChain xmlns="http://schemas.openxmlformats.org/spreadsheetml/2006/main">
  <c r="D1024" i="1" l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304" i="2"/>
  <c r="D304" i="2"/>
  <c r="C947" i="2"/>
  <c r="C948" i="2" s="1"/>
  <c r="D947" i="2"/>
  <c r="D948" i="2" s="1"/>
  <c r="C340" i="1"/>
  <c r="E340" i="1"/>
  <c r="F340" i="1"/>
  <c r="G340" i="1"/>
  <c r="C1023" i="1"/>
  <c r="E1023" i="1"/>
  <c r="F1023" i="1"/>
  <c r="F1024" i="1" s="1"/>
  <c r="G1023" i="1"/>
  <c r="C1024" i="1"/>
  <c r="E1024" i="1"/>
  <c r="G1024" i="1"/>
</calcChain>
</file>

<file path=xl/sharedStrings.xml><?xml version="1.0" encoding="utf-8"?>
<sst xmlns="http://schemas.openxmlformats.org/spreadsheetml/2006/main" count="1978" uniqueCount="1564">
  <si>
    <t>מס' חשבון בספר 1</t>
  </si>
  <si>
    <t>שם חשבון</t>
  </si>
  <si>
    <t>תקציב 2016</t>
  </si>
  <si>
    <t>תקציב 2017</t>
  </si>
  <si>
    <t>הצעת תקציב 2018</t>
  </si>
  <si>
    <t>תקציב 2018 ע-1</t>
  </si>
  <si>
    <t>ארנונה כללית</t>
  </si>
  <si>
    <t>ארנונה-קריית הדרכה</t>
  </si>
  <si>
    <t>ארנונה כללית פיגורים</t>
  </si>
  <si>
    <t>הנחות מימון</t>
  </si>
  <si>
    <t>"הנחות ארנונה עפ""י "</t>
  </si>
  <si>
    <t>אגרות שונות מכרזים</t>
  </si>
  <si>
    <t>אגרות- חוק חופש המידע</t>
  </si>
  <si>
    <t>חוק עזר-אגרת תעודת אישור</t>
  </si>
  <si>
    <t>מענק כללי לאיזון</t>
  </si>
  <si>
    <t>מענק בגין שיפוי קו</t>
  </si>
  <si>
    <t>מענק מעבר לפנסיה צ</t>
  </si>
  <si>
    <t>מענק חד פעמי - מ.הפנים</t>
  </si>
  <si>
    <t>מענק שיפוי קרן צימצום פערים</t>
  </si>
  <si>
    <t>מענק שר</t>
  </si>
  <si>
    <t>מענק שיפוי -צמצום פערים</t>
  </si>
  <si>
    <t>קרן לצמצום פערים</t>
  </si>
  <si>
    <t>הכנסות שוק עירוני</t>
  </si>
  <si>
    <t>פינוי פסולת גושית-תושבים ב.דואר</t>
  </si>
  <si>
    <t>פינוי קרטון -תמיר</t>
  </si>
  <si>
    <t>פינוי פסולת יבשה מובילי הר הנגב</t>
  </si>
  <si>
    <t>פינוי פחים כתומים ת.מ.יק</t>
  </si>
  <si>
    <t>פינוי קרטון הכנסה 10%</t>
  </si>
  <si>
    <t>פיקוח אתר פסולת מובילי הר הנגב</t>
  </si>
  <si>
    <t>מצלמות מובלי הר הנגב</t>
  </si>
  <si>
    <t>אגרת רישיונות עסקי</t>
  </si>
  <si>
    <t>מינהל שרות וטרינרי</t>
  </si>
  <si>
    <t>אגרת חיסון כלבים</t>
  </si>
  <si>
    <t>עיר ללא אלימות</t>
  </si>
  <si>
    <t>מענק משמר אזרחי</t>
  </si>
  <si>
    <t>פעולות לבטיחות בדרכים</t>
  </si>
  <si>
    <t>אגרת בניה</t>
  </si>
  <si>
    <t>אגרות מידע על נכסים</t>
  </si>
  <si>
    <t>היטל השבחה</t>
  </si>
  <si>
    <t>ו.מקטמית לתכנון אירוח בירוחם</t>
  </si>
  <si>
    <t>ו.מקומית לתכנון תיקון 101 מ.הפנים</t>
  </si>
  <si>
    <t>ו.מקומית לתכנון תיקון 101</t>
  </si>
  <si>
    <t>מיגוניות קק"ל</t>
  </si>
  <si>
    <t>עידוד עסקי מ.לפיתוח נגב גליל</t>
  </si>
  <si>
    <t>שונות</t>
  </si>
  <si>
    <t>הכנסות מתקורה</t>
  </si>
  <si>
    <t>צוערים -משרד הפנים</t>
  </si>
  <si>
    <t>תוכנית פנאי וקהילה נגב גליל</t>
  </si>
  <si>
    <t>וועדות ממונות</t>
  </si>
  <si>
    <t>פיתוח אירגוני-ר.פיתוח הנגב</t>
  </si>
  <si>
    <t>תוכנית אסטרטגית</t>
  </si>
  <si>
    <t>חלוקת הכנסות רמת נגב</t>
  </si>
  <si>
    <t>מיתוג שכונות חדשות-מ.פיתו</t>
  </si>
  <si>
    <t>פיקוח עירוני קנסות</t>
  </si>
  <si>
    <t>קנסות בית משפט</t>
  </si>
  <si>
    <t>הטמעת עקרונות הקיימות בחינוך</t>
  </si>
  <si>
    <t>ת.צמצום פערים מג"ר ע.לתפנית בחינוך</t>
  </si>
  <si>
    <t>מג"ר-עמותה לתפנית בחינוך</t>
  </si>
  <si>
    <t>גנ"י- שכל"מ הורים</t>
  </si>
  <si>
    <t>גנ"י שכל"מ הורים-ילדים מופסדים</t>
  </si>
  <si>
    <t>סייעות גני ילדים מ</t>
  </si>
  <si>
    <t>"גנ""י גננות עובדות מדינה ת"</t>
  </si>
  <si>
    <t>גנ"י נגישות אקוסטית גן רימון</t>
  </si>
  <si>
    <t>גנ"י רכישת ציוד רובוטיקה</t>
  </si>
  <si>
    <t>גנ"י הצטיידות העשרה</t>
  </si>
  <si>
    <t>גנ"י תרבות ואומנות</t>
  </si>
  <si>
    <t>עוזרות לגננות יוח""א</t>
  </si>
  <si>
    <t>ציוד ראשוני-יוח"א</t>
  </si>
  <si>
    <t>ניצנים פסח גנ"י</t>
  </si>
  <si>
    <t>גני"י חינוך מיוחד-חודש לימודים נוסף</t>
  </si>
  <si>
    <t>גנ"י קייטנת קיץ-השת' הורים</t>
  </si>
  <si>
    <t>גני-קייטנת קיץ-השת גופי</t>
  </si>
  <si>
    <t>גני-קייטנת קיץ-מ.לפיתוח</t>
  </si>
  <si>
    <t>תרבות ואומנות מ.החינוך</t>
  </si>
  <si>
    <t>יוזמה פדגוגית-ציוד מוזיקה</t>
  </si>
  <si>
    <t>מ.חינוך מ.התראות רע"ד בבי"ס</t>
  </si>
  <si>
    <t>מ.חינוך הצטיידות הנגשה פרטנית</t>
  </si>
  <si>
    <t>ניצנים פסח חרדים</t>
  </si>
  <si>
    <t>יוזמות סביבתיות בית ספריות</t>
  </si>
  <si>
    <t>ניצנים פסח ביה"ס</t>
  </si>
  <si>
    <t>פרוייקטים מאוחד</t>
  </si>
  <si>
    <t>קרן קרב השתת הורים</t>
  </si>
  <si>
    <t>מאוחד-סל תרבות</t>
  </si>
  <si>
    <t>מאוחד-ביטוח תאונות</t>
  </si>
  <si>
    <t>מאוחד ניצנים השתת הורים</t>
  </si>
  <si>
    <t>פרוייקט השאלת ספרים</t>
  </si>
  <si>
    <t>"מאוחד - מת""מ      "</t>
  </si>
  <si>
    <t>מ.החינוך חימום המא</t>
  </si>
  <si>
    <t>הצטיידות כיתה חכמה-המאוחד</t>
  </si>
  <si>
    <t>מאוחד רובוטיקה</t>
  </si>
  <si>
    <t>תרבות ואומנות</t>
  </si>
  <si>
    <t>שגרירי מפתח הלב-המאוחד</t>
  </si>
  <si>
    <t>המאוחד-ניצנים</t>
  </si>
  <si>
    <t>מאוחד-אמצעי קצה</t>
  </si>
  <si>
    <t>פרוייקטים קול יעקב</t>
  </si>
  <si>
    <t>קול יעקב-סל תרבות</t>
  </si>
  <si>
    <t>קול יעקב-ביטוח תאונות</t>
  </si>
  <si>
    <t>קול יעקב ניצנים הורים</t>
  </si>
  <si>
    <t>קול יעקב השאלת ספרים</t>
  </si>
  <si>
    <t>"קול יעקב - מת""מ   "</t>
  </si>
  <si>
    <t>מ.החינוך חימום קול</t>
  </si>
  <si>
    <t>הצטיידות כיתה חכמה-קול יעקב</t>
  </si>
  <si>
    <t>קול יעקב-תרבות ואומנות</t>
  </si>
  <si>
    <t>שגרירי מפתח הלב-קול יעקב</t>
  </si>
  <si>
    <t>קול יעקב ניצנים</t>
  </si>
  <si>
    <t>קול יעקב-יוזמה פדגוגית</t>
  </si>
  <si>
    <t>קול יעקב-ציוד וספורט לחנ"ג</t>
  </si>
  <si>
    <t>הזנההשתת הורים</t>
  </si>
  <si>
    <t>קרן קרב_תורת משה</t>
  </si>
  <si>
    <t>מסילה בערבה נגישות</t>
  </si>
  <si>
    <t>פנימיות יום מיל"ת-השת' הורים</t>
  </si>
  <si>
    <t>קמה-סל תרבות השתת הורים</t>
  </si>
  <si>
    <t>קמה-השתתפות השאלת ספרים</t>
  </si>
  <si>
    <t>קמה-התנסות מדעים וטכ'</t>
  </si>
  <si>
    <t>קמה-תרבות ואומנות</t>
  </si>
  <si>
    <t>בלבב שלם ס.תרבות הורים</t>
  </si>
  <si>
    <t>השאלת ספרים</t>
  </si>
  <si>
    <t>ישיבת בלבב שלם נגישות אקוסטית</t>
  </si>
  <si>
    <t>ישיבת בלבב שלם תרבות ואומנות</t>
  </si>
  <si>
    <t>ישיבת בלבב שלם התנסות מדעית</t>
  </si>
  <si>
    <t>חינוך מיוחד-ליווי</t>
  </si>
  <si>
    <t>חינוך מיוחד ליווי ס.רפואית</t>
  </si>
  <si>
    <t>חינוך מיוחד הצטיידות מ.החינוך</t>
  </si>
  <si>
    <t>הצטיידות הנגשה פרטנית</t>
  </si>
  <si>
    <t>הצטיידות מסגרות חינוך מיוחד</t>
  </si>
  <si>
    <t>אגרות תעודות אישור</t>
  </si>
  <si>
    <t>אורט-סל תרבות</t>
  </si>
  <si>
    <t>אורט מחשוב -דרכא</t>
  </si>
  <si>
    <t>השתת' בתגבורים אנגלית -קרן ירוחם</t>
  </si>
  <si>
    <t>אורט -תרבות ואומנות</t>
  </si>
  <si>
    <t>אורט-התנסות מדעית וטכנולוגית</t>
  </si>
  <si>
    <t>אורט-כיתת ותיקים מ.ראש הממשלה</t>
  </si>
  <si>
    <t>התפתחות אישית מעורבות חברתית</t>
  </si>
  <si>
    <t>חונכות משרד החינוך</t>
  </si>
  <si>
    <t>רכז חיילים משוחררים</t>
  </si>
  <si>
    <t>השכלה גבוהה-עמותת אלומה/הישגים</t>
  </si>
  <si>
    <t>ישיבת ההסדר -קרן קיימת לישראל</t>
  </si>
  <si>
    <t>קבט חינוך הכנסות מ</t>
  </si>
  <si>
    <t>אגרות לנשקים משרד החינוך</t>
  </si>
  <si>
    <t>אבטחת מוסד חינוך-מ</t>
  </si>
  <si>
    <t>השתת' ברכישת מתקנים</t>
  </si>
  <si>
    <t>שפ"ח חדרי שלווה ע.לתפנית בחינוך</t>
  </si>
  <si>
    <t>שפ"ח-משרות מת"מ</t>
  </si>
  <si>
    <t>שפ"ח -תוכנית חדר שלווה</t>
  </si>
  <si>
    <t>שפ"ח-הדרכה מת"מ</t>
  </si>
  <si>
    <t>שפ"ח פרוייקט גנים מת"מ</t>
  </si>
  <si>
    <t>רווחה חינוכית-מ.החינוך</t>
  </si>
  <si>
    <t>"קב""ס הכנסות מ.החינ"</t>
  </si>
  <si>
    <t>הסעות תלמידיםהשתת הורים</t>
  </si>
  <si>
    <t>הסעות מת"מ ח.מיוחד</t>
  </si>
  <si>
    <t>הסעות מורים מת"מ</t>
  </si>
  <si>
    <t>הסעות חינוך רגיל מתמ</t>
  </si>
  <si>
    <t>רכז הוער</t>
  </si>
  <si>
    <t>מעג"ן משרד החינוך</t>
  </si>
  <si>
    <t>מעג"ן משרד השיכון</t>
  </si>
  <si>
    <t>מחשב לכל ילד ה.הור</t>
  </si>
  <si>
    <t>אגרת תלמידי חוץ</t>
  </si>
  <si>
    <t>שיפוצי קיץ-אמ"ית</t>
  </si>
  <si>
    <t>"שיפוצי קיץ-מת""מ   "</t>
  </si>
  <si>
    <t>פעילות קיץ-מט"מ</t>
  </si>
  <si>
    <t>מרכז מדעים סוכנות יהודית</t>
  </si>
  <si>
    <t>מרכז מדעים-מצוינגב</t>
  </si>
  <si>
    <t>תחרות רובו סטאר</t>
  </si>
  <si>
    <t>מרכז מדעים-פעילות FLL</t>
  </si>
  <si>
    <t>מרכז מדעים הצטיידות משרד החינוך</t>
  </si>
  <si>
    <t>מרכז מדעים-חוגי מדע לנוער</t>
  </si>
  <si>
    <t>מרכז מדעים סל מדע</t>
  </si>
  <si>
    <t>הזנה גנים חובה-גביה</t>
  </si>
  <si>
    <t>מיל"ת-השתת' הורים גנ"י</t>
  </si>
  <si>
    <t>הזנה מבה"ס גביה הורים</t>
  </si>
  <si>
    <t>פסטיבל פיוט-הרשות לפיתוח</t>
  </si>
  <si>
    <t>החלטה 546 ר.פ.הנגב</t>
  </si>
  <si>
    <t>אירועי תרבות צעירים בירוחם</t>
  </si>
  <si>
    <t>צעירים בירוחם-ר.לפתוח הנג</t>
  </si>
  <si>
    <t>מפגש מחזורי ירוחם</t>
  </si>
  <si>
    <t>במה ישראלית</t>
  </si>
  <si>
    <t>תמיכה בפסטיבלים</t>
  </si>
  <si>
    <t>צעירים בירוחם מעורבות חברתית</t>
  </si>
  <si>
    <t>מתנ"ס תרבות ואומנות</t>
  </si>
  <si>
    <t>מתנס-סל תרבות</t>
  </si>
  <si>
    <t>תרבות תורנית-מ.החינוך</t>
  </si>
  <si>
    <t>יחידת הנוער-מ.החינוך</t>
  </si>
  <si>
    <t>הכנה לצהל-מתנס</t>
  </si>
  <si>
    <t>מרחב פתוח מ.החינוך</t>
  </si>
  <si>
    <t>נוער בוחר ערך מ.החינוך</t>
  </si>
  <si>
    <t>ילדים ונוער בקיץ מ.החינוך</t>
  </si>
  <si>
    <t>תחנת אם וילד</t>
  </si>
  <si>
    <t>מוקד רפואי השתת מ.הבריאות</t>
  </si>
  <si>
    <t>מוקד רפואי-קרן רש"י</t>
  </si>
  <si>
    <t>הכנסות עוס נערים-מתנס</t>
  </si>
  <si>
    <t>מינהל-שכר</t>
  </si>
  <si>
    <t>ע.פיתוח משרדי אגף רווחה</t>
  </si>
  <si>
    <t>פעולות אירגוניות</t>
  </si>
  <si>
    <t>פיתוח דרום או"מ</t>
  </si>
  <si>
    <t>משפחות במצוקה-תושבים</t>
  </si>
  <si>
    <t>משפחות במצוקה בקהילה</t>
  </si>
  <si>
    <t>טיפול באלכוהלוסטים</t>
  </si>
  <si>
    <t>מקלטים לנשים מוכות</t>
  </si>
  <si>
    <t>מרכזי עצמה</t>
  </si>
  <si>
    <t>ט.בדרי רחוב</t>
  </si>
  <si>
    <t>סיוע למשפחות עם יל</t>
  </si>
  <si>
    <t>ט.בפרט ומשפחה</t>
  </si>
  <si>
    <t>פיתוח דרום פרט ומשפחה</t>
  </si>
  <si>
    <t>פותחים עתיד</t>
  </si>
  <si>
    <t>מפ"ה משפחות פוגשות הזדמנות</t>
  </si>
  <si>
    <t>מרכזי טיפול באלימות</t>
  </si>
  <si>
    <t>טיפול בילד בקהילה-מתושבים</t>
  </si>
  <si>
    <t>מועדוניות לילדים עם בעיות</t>
  </si>
  <si>
    <t>טיפול ילד בקהילה ר</t>
  </si>
  <si>
    <t>מועדונית לילדים עם בעיות התנהגות</t>
  </si>
  <si>
    <t>מ.חירום אקסטרניים</t>
  </si>
  <si>
    <t>מרכז לילד ולמשפחה</t>
  </si>
  <si>
    <t>מרכז לילד ומשפחה-תוכנית משפחות</t>
  </si>
  <si>
    <t>מ.לילד ולמשפחה י.ק.וריכוז</t>
  </si>
  <si>
    <t>טיפול בהורים וילדי</t>
  </si>
  <si>
    <t>נתיבים להורות-ק.ירוחם ארקין</t>
  </si>
  <si>
    <t>חוק נוער מ.הרווחה</t>
  </si>
  <si>
    <t>נתיבים להורות למתבגרים מ.רווחה</t>
  </si>
  <si>
    <t>תוכנית ראשית</t>
  </si>
  <si>
    <t>‰–‰˜ —™˜ „…˜‰יצירת קשר הורים ילדים</t>
  </si>
  <si>
    <t>תוכנית מעלות ק.ירוחם</t>
  </si>
  <si>
    <t>טיפול במשפחות אומנ</t>
  </si>
  <si>
    <t>מוטב יחדיו</t>
  </si>
  <si>
    <t>פרא רפואי תושבים</t>
  </si>
  <si>
    <t>פרא רפואי שרותי בר</t>
  </si>
  <si>
    <t>פרא רפואי השתת כללית מושלם</t>
  </si>
  <si>
    <t>פרא רפואי פארמדום</t>
  </si>
  <si>
    <t>פרא רפואי-מ.הבריאות</t>
  </si>
  <si>
    <t>פרא רפואי-מ.השיכון</t>
  </si>
  <si>
    <t>אחז' ילדים בפנימיו</t>
  </si>
  <si>
    <t>אחזקת ילדים פנימיו</t>
  </si>
  <si>
    <t>ילדים במעונות יום</t>
  </si>
  <si>
    <t>אחזקת זקנים במעונו</t>
  </si>
  <si>
    <t>חסידי אומות העולם</t>
  </si>
  <si>
    <t>נופשון לזק השתת' תושבים</t>
  </si>
  <si>
    <t>נופשון לזקן</t>
  </si>
  <si>
    <t>טיפול שיניים לזקנים</t>
  </si>
  <si>
    <t>תעסוקה לזקנים במועדון</t>
  </si>
  <si>
    <t>טיפול בזקן בקהילה-</t>
  </si>
  <si>
    <t>טיפול בזקן בקהילה</t>
  </si>
  <si>
    <t>מופת ניצולי שואה</t>
  </si>
  <si>
    <t>מרכזי ועדות חוק סי</t>
  </si>
  <si>
    <t>שכונה תומכת</t>
  </si>
  <si>
    <t>סיוע לניצולי שואה</t>
  </si>
  <si>
    <t>ק.תומכת ניצולי שואה</t>
  </si>
  <si>
    <t>שירותים לניצולי שואה</t>
  </si>
  <si>
    <t>מועדונים מועשרים</t>
  </si>
  <si>
    <t>מסגרות יומיות לזקן</t>
  </si>
  <si>
    <t>מפגרים במוסד ממשלת</t>
  </si>
  <si>
    <t>טיפול בהורים ובילד</t>
  </si>
  <si>
    <t>סדור מפגרים במוסדו</t>
  </si>
  <si>
    <t>מפגרים במעון טיפולי-בית חוה</t>
  </si>
  <si>
    <t>מעש"ים</t>
  </si>
  <si>
    <t>פרוייקט הקלה-תושבים</t>
  </si>
  <si>
    <t>שרותים תומכים למפג</t>
  </si>
  <si>
    <t>נופשונים למפגר-תושבים</t>
  </si>
  <si>
    <t>נופשונים למפגר</t>
  </si>
  <si>
    <t>הסעות למרכז יום למפגר-תושבים</t>
  </si>
  <si>
    <t>הסעות למרכז יום למפגר</t>
  </si>
  <si>
    <t>מועדון חברתי מש"ה</t>
  </si>
  <si>
    <t>הדרכת עוור ובני בי</t>
  </si>
  <si>
    <t>אחזקת נכים בפנימיו</t>
  </si>
  <si>
    <t>משתקמים במפעל מוגן</t>
  </si>
  <si>
    <t>תעסוקה למוגבל-מפעל</t>
  </si>
  <si>
    <t>תוכניות מעבר</t>
  </si>
  <si>
    <t>סובסידה למשתקמים</t>
  </si>
  <si>
    <t>מס.יום לילד המוגבל</t>
  </si>
  <si>
    <t>מעון יום שקומי-הסעות</t>
  </si>
  <si>
    <t>מ.יום שיקומי לנכים</t>
  </si>
  <si>
    <t>תוכניות לילד החריג</t>
  </si>
  <si>
    <t>מעון יום שיקומי -שכר ליווי</t>
  </si>
  <si>
    <t>מעון יום שיקומי הסעות</t>
  </si>
  <si>
    <t>מ.יום שיקומי לאוטיסט</t>
  </si>
  <si>
    <t>תעסוקה נתמכת לנכים</t>
  </si>
  <si>
    <t>נכים קשים בקהילה</t>
  </si>
  <si>
    <t>הסעות נכים קשים למרכז יום</t>
  </si>
  <si>
    <t>שיקום נכים בקהילה-תושבים</t>
  </si>
  <si>
    <t>שיקום נכים בקהילה</t>
  </si>
  <si>
    <t>מרכז איבחון ושיקום</t>
  </si>
  <si>
    <t>רש"ה הרשות לשיקום האסיר</t>
  </si>
  <si>
    <t>טיפול בנוער ובצעירים</t>
  </si>
  <si>
    <t>מוגנות קיץ</t>
  </si>
  <si>
    <t>תוכנית בשבילי</t>
  </si>
  <si>
    <t>בית חם לנערות</t>
  </si>
  <si>
    <t>טיפול בנערות במצוקה</t>
  </si>
  <si>
    <t>מית"ר</t>
  </si>
  <si>
    <t>פרוייקט וינגט</t>
  </si>
  <si>
    <t>נוער וצעיר.חוץ ביתי</t>
  </si>
  <si>
    <t>מרכז לנפגעי תקיפה מינית</t>
  </si>
  <si>
    <t>התמכרויות מבוגרים</t>
  </si>
  <si>
    <t>בדיקות למשתמשי סמים</t>
  </si>
  <si>
    <t>הרשות למלחמה בסמים</t>
  </si>
  <si>
    <t>טיפול בנוער מתמכר</t>
  </si>
  <si>
    <t>עבודה קהילתית-תושבים</t>
  </si>
  <si>
    <t>עבודה קהילתית</t>
  </si>
  <si>
    <t>עבודה קהילתית התדשות עירונית</t>
  </si>
  <si>
    <t>עבודה קהילתית נושמים לרווחה</t>
  </si>
  <si>
    <t>פיתוח גישה קהילתית</t>
  </si>
  <si>
    <t>פיתוח דרום -נוער וצעירים</t>
  </si>
  <si>
    <t>הערכות חירום</t>
  </si>
  <si>
    <t>פע' התנדבות בקהילה</t>
  </si>
  <si>
    <t>עובדי שיקום שכונות</t>
  </si>
  <si>
    <t>טיפול בפגיעות מיניות</t>
  </si>
  <si>
    <t>מיקוד מאמץ</t>
  </si>
  <si>
    <t>ש.ש. תגבור גנים</t>
  </si>
  <si>
    <t>ש.ש. יסודי תיגבורי</t>
  </si>
  <si>
    <t>מועדוניות הורי</t>
  </si>
  <si>
    <t>מועדוניות העשרת צוות</t>
  </si>
  <si>
    <t>מועדוניות-מ.החי</t>
  </si>
  <si>
    <t>מועדוניות-תרבות ואומנות</t>
  </si>
  <si>
    <t>מעדוניות מ.הרו</t>
  </si>
  <si>
    <t>פרסום ושיווק הפעלה</t>
  </si>
  <si>
    <t>ש.ש הכשרה מקצועית</t>
  </si>
  <si>
    <t>שש הכשרה מקצועית-מילגות</t>
  </si>
  <si>
    <t>ש.ש סדנאות בריאות</t>
  </si>
  <si>
    <t>צ.למען קהילה-מ.השיכון</t>
  </si>
  <si>
    <t>ק.חינוכיות - מ.השיכון</t>
  </si>
  <si>
    <t>שש רכזת בריאות ישובית</t>
  </si>
  <si>
    <t>צעירים בונים</t>
  </si>
  <si>
    <t>מיפוי קהילתי</t>
  </si>
  <si>
    <t>מרכז נוער</t>
  </si>
  <si>
    <t>עובדי שכונה עולים</t>
  </si>
  <si>
    <t>ילדים במצוקה עולים</t>
  </si>
  <si>
    <t>ילדים בפנימיות-עולים</t>
  </si>
  <si>
    <t>טיפול בזקנים-עולים</t>
  </si>
  <si>
    <t>משפחות עולים במצוק</t>
  </si>
  <si>
    <t>אבחון ושיקום נכים</t>
  </si>
  <si>
    <t>משרד קליטה-קליטה ב</t>
  </si>
  <si>
    <t>אגרת מים ש.ק.</t>
  </si>
  <si>
    <t>השת' בהיטל בצורת 13%</t>
  </si>
  <si>
    <t>שכר דירה</t>
  </si>
  <si>
    <t>נכסים-גגות סולריים</t>
  </si>
  <si>
    <t>אגרת ביוב פיגורים</t>
  </si>
  <si>
    <t>העברה מקלפ ביוב</t>
  </si>
  <si>
    <t>רבית ודיבידנד שנתק</t>
  </si>
  <si>
    <t>החזר הוצאות משנים קודמות</t>
  </si>
  <si>
    <t>החזר הוצ' ש"ק תמיר</t>
  </si>
  <si>
    <t>הלואה לאיזון התקציב הרגיל</t>
  </si>
  <si>
    <t>מענק לכיסוי גרעון</t>
  </si>
  <si>
    <t>סה"כ הכנסות</t>
  </si>
  <si>
    <t>לשכה שכר קובע</t>
  </si>
  <si>
    <t>החזרים ביטוח לאומי</t>
  </si>
  <si>
    <t>לשכהעדכון הפרשה להבראה</t>
  </si>
  <si>
    <t>לשכה-דמי אחזקה YES</t>
  </si>
  <si>
    <t>לישכה כיבודים</t>
  </si>
  <si>
    <t>השתתפות במתנות-ר.מועצה</t>
  </si>
  <si>
    <t>השתלמויות-לשכה ראש המועצה</t>
  </si>
  <si>
    <t>ספרות  מקצועית ועיתונים</t>
  </si>
  <si>
    <t>ראש רשות הוצ' רכב</t>
  </si>
  <si>
    <t>הוצאות תקשורת</t>
  </si>
  <si>
    <t>לשכה-פעולות תיירות</t>
  </si>
  <si>
    <t>לשכה הוצאות שונות</t>
  </si>
  <si>
    <t>לשכה הקלטות מליאה</t>
  </si>
  <si>
    <t>לשכה השתת' אשכול נגב</t>
  </si>
  <si>
    <t>רכישת ציוד-ראש מועצה</t>
  </si>
  <si>
    <t>הוצ' עודפות</t>
  </si>
  <si>
    <t>ארוח -לשכה</t>
  </si>
  <si>
    <t>מבקר רשות שכר קובע</t>
  </si>
  <si>
    <t>מזכירות שכר קובע</t>
  </si>
  <si>
    <t>מתנות לחישוב מס</t>
  </si>
  <si>
    <t>רכב שווה כסף</t>
  </si>
  <si>
    <t>הפרשה לגמל חייבת מ</t>
  </si>
  <si>
    <t>שווי גמל לקצבה</t>
  </si>
  <si>
    <t>הפרשה חייבת אובדן כושר</t>
  </si>
  <si>
    <t>שווי סלולרי</t>
  </si>
  <si>
    <t>הפרשה לגמל חייבת מס</t>
  </si>
  <si>
    <t>ארוחות לחישוב מס</t>
  </si>
  <si>
    <t>עיתון שווי כסף</t>
  </si>
  <si>
    <t>מועדון רווחה שווי למס</t>
  </si>
  <si>
    <t>מתנות ונופש לחישוב</t>
  </si>
  <si>
    <t>מזכירות חשמל לבנינ</t>
  </si>
  <si>
    <t>מים מזכירות</t>
  </si>
  <si>
    <t>ניקיון חומרים</t>
  </si>
  <si>
    <t>מזכירות רהוט והחזק</t>
  </si>
  <si>
    <t>מיחשוב אחזקה וחומר</t>
  </si>
  <si>
    <t>אירוח וכיבודים</t>
  </si>
  <si>
    <t>איגודים מקצועיים והשתלמויות</t>
  </si>
  <si>
    <t>רווחת עובדים</t>
  </si>
  <si>
    <t>ספרות מקצועית ועתו</t>
  </si>
  <si>
    <t>"תמלוגים אקו""ם     "</t>
  </si>
  <si>
    <t>הוצאות רכב מנכ"ל</t>
  </si>
  <si>
    <t>רשות הדואר וביולים</t>
  </si>
  <si>
    <t>הוצאות משרדיות דפו</t>
  </si>
  <si>
    <t>מזכירות בזק בינלאומי</t>
  </si>
  <si>
    <t>ייעוץ-קבלניות</t>
  </si>
  <si>
    <t>קבלניות</t>
  </si>
  <si>
    <t>עבודות קבלניות-נקיון</t>
  </si>
  <si>
    <t>מזכירות חוק עזר שמירה</t>
  </si>
  <si>
    <t>הוצאות שונות</t>
  </si>
  <si>
    <t>רכישת ציוד יסודי</t>
  </si>
  <si>
    <t>מזכירות-אירוח</t>
  </si>
  <si>
    <t>רווחת עובדים -שונות</t>
  </si>
  <si>
    <t>רווחת עובדים ח"פ</t>
  </si>
  <si>
    <t>הוצאות תקשורת סלקו</t>
  </si>
  <si>
    <t>אוטומציה תוכנת שרו</t>
  </si>
  <si>
    <t>מחשבים</t>
  </si>
  <si>
    <t>שרות טכני למחשבים</t>
  </si>
  <si>
    <t>ייעוץ למכרז מערכות מידע</t>
  </si>
  <si>
    <t>מחשבים-רכישת ציוד מחשוב</t>
  </si>
  <si>
    <t>פרסומים</t>
  </si>
  <si>
    <t>פרסום מכרזים</t>
  </si>
  <si>
    <t>מנגנון שכר קובע</t>
  </si>
  <si>
    <t>מנגנון שכרעדכון הפרשה לה</t>
  </si>
  <si>
    <t>השתלמויות איגוד מק</t>
  </si>
  <si>
    <t>שרות משפטי-שכר</t>
  </si>
  <si>
    <t>שרות משפטי הוצ' רכב</t>
  </si>
  <si>
    <t>שרות משפטי עב' קבל</t>
  </si>
  <si>
    <t>הוצאות משפטיות הגנה</t>
  </si>
  <si>
    <t>הוצאות משפטיות בניין ערים ומקומיים</t>
  </si>
  <si>
    <t>בחירות שכר</t>
  </si>
  <si>
    <t>כיבוד בחירות</t>
  </si>
  <si>
    <t>בחירות קבלניות</t>
  </si>
  <si>
    <t>גזברות שכר קובע</t>
  </si>
  <si>
    <t>גזברותעדכון הפרשה להבראה</t>
  </si>
  <si>
    <t>הוצ' רכב גזבר 01-7</t>
  </si>
  <si>
    <t>תקציבנית+חשבת שכר</t>
  </si>
  <si>
    <t>"הנהח""ש צרכי משרד"</t>
  </si>
  <si>
    <t>עבודות קבלניות</t>
  </si>
  <si>
    <t>שכר קובע-גביה</t>
  </si>
  <si>
    <t>שכרעדכון הפרשה להבראה</t>
  </si>
  <si>
    <t>גביה דואר</t>
  </si>
  <si>
    <t>גבייה-עבודות קבלניות</t>
  </si>
  <si>
    <t>ייעוץ בנושא ארנונה</t>
  </si>
  <si>
    <t>‚‰‰„-‰„ ‰„… …”’…גבייה-בינה ניהול ותפעול מ</t>
  </si>
  <si>
    <t>גביה-סקר מדידות</t>
  </si>
  <si>
    <t>עמלות</t>
  </si>
  <si>
    <t>עמלות עיקולים אכיפה</t>
  </si>
  <si>
    <t>רבית על משיכות יתר</t>
  </si>
  <si>
    <t>ריבית ב.לאומי מ.הכ</t>
  </si>
  <si>
    <t>פרעון מלוות תשלומי קרן</t>
  </si>
  <si>
    <t>פרעון מלוות תשלומי ריבית</t>
  </si>
  <si>
    <t>פרעון מלוות תשלומי הצמדה</t>
  </si>
  <si>
    <t>מינהל שפ"ע שכר</t>
  </si>
  <si>
    <t>החזרים מביטוח לאומ</t>
  </si>
  <si>
    <t>מנהל שפ"ע עדכון הפרשה ל</t>
  </si>
  <si>
    <t>הוצ' רכב מנהל שפ"ע</t>
  </si>
  <si>
    <t>מנהל שפ""ע-צרכי משרד</t>
  </si>
  <si>
    <t>שפ"ע -ביגוד לעובדים</t>
  </si>
  <si>
    <t>תברואן שכר</t>
  </si>
  <si>
    <t>תברואן פעולות</t>
  </si>
  <si>
    <t>פיקוח על קבלנים שכ</t>
  </si>
  <si>
    <t>פיקוח קבלניםעדכון הפרשהל</t>
  </si>
  <si>
    <t>עב' קבלניות גאן</t>
  </si>
  <si>
    <t>עבודות מיוחדות</t>
  </si>
  <si>
    <t>עבודות מיוחדות בלתי צפויות</t>
  </si>
  <si>
    <t>פינוי אשפה-י.ר.א.ב</t>
  </si>
  <si>
    <t>עב' קבלניות קרטון</t>
  </si>
  <si>
    <t>עבודות קבלניות פינוי נייר</t>
  </si>
  <si>
    <t>היטל הטמנה-פסולת ביתית</t>
  </si>
  <si>
    <t>מצלמות אתר התמנה</t>
  </si>
  <si>
    <t>פינוי פחים כתומים</t>
  </si>
  <si>
    <t>פיקוח אתר פסולת</t>
  </si>
  <si>
    <t>רכישת מכולות אשפה</t>
  </si>
  <si>
    <t>פקוח תברואי כללי ש</t>
  </si>
  <si>
    <t>פקוח תברואי עדכון הפרשה ל</t>
  </si>
  <si>
    <t>רכבים פיקוח תברואי</t>
  </si>
  <si>
    <t>אגרת רשיונות עסקים</t>
  </si>
  <si>
    <t>הסגרת כלבים משוטטי</t>
  </si>
  <si>
    <t>שכר קובע וטרינר המ</t>
  </si>
  <si>
    <t>וטרינרעדכון הפרשה להבראה</t>
  </si>
  <si>
    <t>וטרינר חומרים</t>
  </si>
  <si>
    <t>וטרינר שונות</t>
  </si>
  <si>
    <t>מ.שמירה וביטחון שכ</t>
  </si>
  <si>
    <t>השתלמויות נשק</t>
  </si>
  <si>
    <t>שמירה ובטחון-דמי חבר</t>
  </si>
  <si>
    <t>הוצ' רכב קב"ט</t>
  </si>
  <si>
    <t>חומרים כדורים לנשק</t>
  </si>
  <si>
    <t>מוקד השמירה</t>
  </si>
  <si>
    <t>תפעול פארק ירוחם</t>
  </si>
  <si>
    <t>שמירה ובטחון-שונות</t>
  </si>
  <si>
    <t>שמירה ובטחון-הצטיידות</t>
  </si>
  <si>
    <t>רכישת רכב קב"ט</t>
  </si>
  <si>
    <t>עיר ללא אלימות-מועצה</t>
  </si>
  <si>
    <t>משמר אזרחי אירוח ו</t>
  </si>
  <si>
    <t>משמר אזרחי משרדיות</t>
  </si>
  <si>
    <t>משמר אזרחי הוצאות שונות</t>
  </si>
  <si>
    <t>הג"א שכר קבוע</t>
  </si>
  <si>
    <t>"הג""א תחזוקת מבנים-"</t>
  </si>
  <si>
    <t>השתתפות ארצית להג"א</t>
  </si>
  <si>
    <t>כיבוי אש-כיבוי שרפות</t>
  </si>
  <si>
    <t>השתתפות באגוד ערים</t>
  </si>
  <si>
    <t>בטיחות בדיקת מטפי כיבוי</t>
  </si>
  <si>
    <t>פעילות לבטיחות בדרכים</t>
  </si>
  <si>
    <t>אגרות כיבוי אש</t>
  </si>
  <si>
    <t>ממונה בטיחות</t>
  </si>
  <si>
    <t>מהנדס הרשות שכר קב</t>
  </si>
  <si>
    <t>מהנדסעדכון הפרשה והבראה</t>
  </si>
  <si>
    <t>מהנדס הרשות השתלמו</t>
  </si>
  <si>
    <t>ספרות מקצועית</t>
  </si>
  <si>
    <t>הוצ' רכב מהנדס</t>
  </si>
  <si>
    <t>הנדסה ביגוד</t>
  </si>
  <si>
    <t>ניהול אגף פרוייקטים</t>
  </si>
  <si>
    <t>תכנון כללי</t>
  </si>
  <si>
    <t>תכנון כללי מותנה בהכנסה ר.נגב</t>
  </si>
  <si>
    <t>פקוח על בניה שכר</t>
  </si>
  <si>
    <t>ו.מקומית לתיכנון-פ</t>
  </si>
  <si>
    <t>דמי שימוש/ דמי היוון</t>
  </si>
  <si>
    <t>ו.מקומית תיכנון -</t>
  </si>
  <si>
    <t>ו.מקומית לתכנון שכר</t>
  </si>
  <si>
    <t>ועדה מקומית לתכנון ובניה-החזרי שכר</t>
  </si>
  <si>
    <t>ו.מקומית לתכנון השתלמויות</t>
  </si>
  <si>
    <t>ועדה מקומית לתכנון -קבלניות</t>
  </si>
  <si>
    <t>ועדה מקומית לתכנון הצטיידות</t>
  </si>
  <si>
    <t>תאורת רחובות שכר ק</t>
  </si>
  <si>
    <t>חומרים</t>
  </si>
  <si>
    <t>תאורת רחובות  ע.קבלניות</t>
  </si>
  <si>
    <t>תאורת רחובות חשמל</t>
  </si>
  <si>
    <t>א.ניקוז השתת' מועצה</t>
  </si>
  <si>
    <t>גנים ונטיעות מים</t>
  </si>
  <si>
    <t>גנים ונטיעות חומרים- מותנה בכנסה ר.נגב</t>
  </si>
  <si>
    <t>עבודות קבלניות-גינון</t>
  </si>
  <si>
    <t>בריכת שחייה-חשמל</t>
  </si>
  <si>
    <t>בריכת שחיה-מים</t>
  </si>
  <si>
    <t>בריכת שחיה עב' קבלניות</t>
  </si>
  <si>
    <t>נכסים ציבורים אחרים</t>
  </si>
  <si>
    <t>נכסים ציבוריםעדכון הפרשה</t>
  </si>
  <si>
    <t>נכסים ציבוריים אחר</t>
  </si>
  <si>
    <t>תחזוקת רכבים</t>
  </si>
  <si>
    <t>נכסים ציבוריים-עב' קבלניות</t>
  </si>
  <si>
    <t>מוקד עירוני-קישורית</t>
  </si>
  <si>
    <t>תחזוקת מזגנים ע.ק.</t>
  </si>
  <si>
    <t>תחזוקת מתקני שעשועים</t>
  </si>
  <si>
    <t>מיגוניות</t>
  </si>
  <si>
    <t>רכישת ציוד</t>
  </si>
  <si>
    <t>עידוד עסקי-קבלניות</t>
  </si>
  <si>
    <t>אירוח  יום העצמאות</t>
  </si>
  <si>
    <t>חומרים-יום העצמאות</t>
  </si>
  <si>
    <t>עבודות קבלניות-יום העצמאות</t>
  </si>
  <si>
    <t>יום העצמאות-מתנ"ס</t>
  </si>
  <si>
    <t>מועצה-שונות</t>
  </si>
  <si>
    <t>מבצעים וארועים-הנצ</t>
  </si>
  <si>
    <t>מרכז השלטון המקומי</t>
  </si>
  <si>
    <t>ביטוח אלמנטרי לרשו</t>
  </si>
  <si>
    <t>ועד עובדים-השת' באירועי תרבות</t>
  </si>
  <si>
    <t>ועד עובדים</t>
  </si>
  <si>
    <t>קרן ירוחם-פרוייקטים</t>
  </si>
  <si>
    <t>קרן ירוחם- קידום ספורט</t>
  </si>
  <si>
    <t>קרן ירוחם-ק.ספורט ח"פ</t>
  </si>
  <si>
    <t>צוערים -שכר</t>
  </si>
  <si>
    <t>צוערים החזר בט"ל</t>
  </si>
  <si>
    <t>צוערים שכר חכ"ל</t>
  </si>
  <si>
    <t>תוכנית פנאי וקהילה פעולות</t>
  </si>
  <si>
    <t>תוכנית פנאי וקהילה-הפעלה</t>
  </si>
  <si>
    <t>פנאי וקהילה-צעירים בירוחם</t>
  </si>
  <si>
    <t>פיתוח ארגוני אירוח</t>
  </si>
  <si>
    <t>פיתוח ארגוני</t>
  </si>
  <si>
    <t>אשכול נגב מזרחי</t>
  </si>
  <si>
    <t>חברה כלכלית</t>
  </si>
  <si>
    <t>חכ"ל פרוייקטים ח"פ</t>
  </si>
  <si>
    <t>מיתוג שכונות חדשות</t>
  </si>
  <si>
    <t>פיקוח עירוני שכר</t>
  </si>
  <si>
    <t>קטנוע  05237</t>
  </si>
  <si>
    <t>מינהל שכר-חינוך</t>
  </si>
  <si>
    <t>מינהל חינוך עדכון הפרשה ל</t>
  </si>
  <si>
    <t>מינהל  חינוך- כיבודים</t>
  </si>
  <si>
    <t>מנהל חינוך השתלמויות</t>
  </si>
  <si>
    <t>מינהל - ספרים ונתו</t>
  </si>
  <si>
    <t>מנהל חינוך-דמי חבר</t>
  </si>
  <si>
    <t>מנהל חינוך-הוצ' רכב</t>
  </si>
  <si>
    <t>מנהל חינוך צורכי משרד מת"מ</t>
  </si>
  <si>
    <t>מנהל חינוך-צורכי משרד</t>
  </si>
  <si>
    <t>מינהל חינוך-קבלניות</t>
  </si>
  <si>
    <t>ייעוץ</t>
  </si>
  <si>
    <t>הטמעת עקרונות החינוך בחינוך</t>
  </si>
  <si>
    <t>מינהל - שונות ואירועים</t>
  </si>
  <si>
    <t>חינוך-רכישת ציוד</t>
  </si>
  <si>
    <t>ארוח במסעדות</t>
  </si>
  <si>
    <t>מינהל חינוך גנ"י שכר</t>
  </si>
  <si>
    <t>גני שכרעדכון הפרשה להבר</t>
  </si>
  <si>
    <t>גנ"י תגבור והעשרה בגנים</t>
  </si>
  <si>
    <t>שכר תוכנית צמצום פערים</t>
  </si>
  <si>
    <t>ת.צמצום פעלים מג"ר-ה.צוות</t>
  </si>
  <si>
    <t>מג"ר -העשרת צוותים +הורים</t>
  </si>
  <si>
    <t>מג"ר -ק.ירוחם העשרת צוותים +הורים</t>
  </si>
  <si>
    <t>מג"יר עמותת יחדיו</t>
  </si>
  <si>
    <t>גני ילדים - שכר</t>
  </si>
  <si>
    <t>‚‰ ™‹˜ „‡גנ"י שכר החזרים בט"ל</t>
  </si>
  <si>
    <t>גנ"י-חשמל</t>
  </si>
  <si>
    <t>גנ"י-מים</t>
  </si>
  <si>
    <t>גני ילדים חומרי ניקוי</t>
  </si>
  <si>
    <t>גנ"י ציוד מתכלה</t>
  </si>
  <si>
    <t>גנ"י - תקשורת</t>
  </si>
  <si>
    <t>גנ""י פירסום</t>
  </si>
  <si>
    <t>גנ""י צילומים</t>
  </si>
  <si>
    <t>גני ילדים גיל חובה</t>
  </si>
  <si>
    <t>גנ""י ציוד מתכלה אחזקה</t>
  </si>
  <si>
    <t>סל תרבות גנים</t>
  </si>
  <si>
    <t>סל תרבות לא מסובסד</t>
  </si>
  <si>
    <t>גני ילדים -קבלניות הזנה</t>
  </si>
  <si>
    <t>גנ""י פרוייקטים אג"ח</t>
  </si>
  <si>
    <t>גנ""י קרן קרב</t>
  </si>
  <si>
    <t>גנ""י גננות עודפות</t>
  </si>
  <si>
    <t>גנ""י גננות עובדות מדינה</t>
  </si>
  <si>
    <t>ג""י - רכישת ציוד בסיסי</t>
  </si>
  <si>
    <t>יוח"א-ציוד ראשוני</t>
  </si>
  <si>
    <t>"גנ""י שכר יוח""א    "</t>
  </si>
  <si>
    <t>גני יוחא עדכון הפרשה להב</t>
  </si>
  <si>
    <t>מיל"ת חיוב מת"מ</t>
  </si>
  <si>
    <t>ניצנים פסח שכר גנ"י</t>
  </si>
  <si>
    <t>גנ"י קיטנת קיץ-שכר גננות</t>
  </si>
  <si>
    <t>גניעדכון הפרשה להבראה</t>
  </si>
  <si>
    <t>גנ"י קייטנת קיץ-פעולות</t>
  </si>
  <si>
    <t>שכר-ביס ייסודיים</t>
  </si>
  <si>
    <t>מים חינוך</t>
  </si>
  <si>
    <t>"מנב""ס בתי ספר     "</t>
  </si>
  <si>
    <t>חווידע בתי ספר כלל</t>
  </si>
  <si>
    <t>סל תרבות כללי בה"ס+גנ"י</t>
  </si>
  <si>
    <t>מערכת התראות רע"ד בבי"ס</t>
  </si>
  <si>
    <t>בוני אלפא-ק.השתלמות+הבראה</t>
  </si>
  <si>
    <t>תרבות ואומנות פותחים עתיד</t>
  </si>
  <si>
    <t>יוזמה פדגוגית-ציוד למוזיקה</t>
  </si>
  <si>
    <t>ביהס כללי -סל תרבות</t>
  </si>
  <si>
    <t>מחשב לכל מורה</t>
  </si>
  <si>
    <t>המאוחד - שכר</t>
  </si>
  <si>
    <t>המאוחדעדכון הפרשה להבראה</t>
  </si>
  <si>
    <t>חומרי ניקוי-המאוחד</t>
  </si>
  <si>
    <t>המאוחד - נקיון</t>
  </si>
  <si>
    <t>קרן קרב מאוחד</t>
  </si>
  <si>
    <t>שגרירי מפתח הלב-מאוחד</t>
  </si>
  <si>
    <t>מאוחד-ת.תקשוב-קיזוז רשות</t>
  </si>
  <si>
    <t>מאוחד אמצעי קצה</t>
  </si>
  <si>
    <t>מאוחד רובוטוקיה</t>
  </si>
  <si>
    <t>המאוחד - השתת' מועצה</t>
  </si>
  <si>
    <t>קול יעקב שכר</t>
  </si>
  <si>
    <t>החזר בטל קול יעקב</t>
  </si>
  <si>
    <t>ק.יעקבעדכון הפרשה להבראה</t>
  </si>
  <si>
    <t>חומרי ניקוי-קול יעקב</t>
  </si>
  <si>
    <t>קול יעקב - נקיון</t>
  </si>
  <si>
    <t>קול יעקב נזקי אש</t>
  </si>
  <si>
    <t>קרן קרב קול יעקב</t>
  </si>
  <si>
    <t>קול יעקב-ת.תקשוב- קיזוז ר</t>
  </si>
  <si>
    <t>קול יעקב תרבות ואומנות</t>
  </si>
  <si>
    <t>קול יעקב השתת' מועצה</t>
  </si>
  <si>
    <t>קול יעקב הצטיידות</t>
  </si>
  <si>
    <t>יוזמה פדגוגית</t>
  </si>
  <si>
    <t>קול יעקב-ציוד ומכשירים לחנ"ג</t>
  </si>
  <si>
    <t>קרן קרב תורת משה</t>
  </si>
  <si>
    <t>תורת משה השתת' מועצה</t>
  </si>
  <si>
    <t>מסילה בערבה - נגישות</t>
  </si>
  <si>
    <t>מסילה בערבה -תויים</t>
  </si>
  <si>
    <t>מסילה בערבה פעולות ח"פ</t>
  </si>
  <si>
    <t>השתת' מועצה בפעילו</t>
  </si>
  <si>
    <t>פנימיות יום-מיל"ת-קמ"ה</t>
  </si>
  <si>
    <t>קמ"ה התנסות מדעית וטכ'</t>
  </si>
  <si>
    <t>השת' מועצה -רשת עמית</t>
  </si>
  <si>
    <t>השתת' מועצה-מדרשת באר</t>
  </si>
  <si>
    <t>מרכז קלור-השתת' מועצה</t>
  </si>
  <si>
    <t>בלבב שלום התנסות מדעית טכ'</t>
  </si>
  <si>
    <t>ישיבת בלבב שלם-השת' מועצה</t>
  </si>
  <si>
    <t>חינוך מיוחד שכר</t>
  </si>
  <si>
    <t>החזר ב.לאומי-חינוך</t>
  </si>
  <si>
    <t>חינוך מיוחד ליווי קבלניות</t>
  </si>
  <si>
    <t>הצטיידות חינוך מיוחד</t>
  </si>
  <si>
    <t>הצטיידות הנגשה פרטנית ח.מיוחד</t>
  </si>
  <si>
    <t>אורט תכנית אומץ</t>
  </si>
  <si>
    <t>תוכנית מניפה</t>
  </si>
  <si>
    <t>אורט מחשוב</t>
  </si>
  <si>
    <t>אורט תל"ם</t>
  </si>
  <si>
    <t>אורט-תרבות ואומנות</t>
  </si>
  <si>
    <t>פרוייקט אח גדול-אורט</t>
  </si>
  <si>
    <t>אורט התנסות מדעית וטכנולוגית</t>
  </si>
  <si>
    <t>רכז הכנה לצה"ל</t>
  </si>
  <si>
    <t>אורט-כיתת ותיקים</t>
  </si>
  <si>
    <t>אורט-השתת שכר ת.אנגלית</t>
  </si>
  <si>
    <t>אורט ספיר-</t>
  </si>
  <si>
    <t>ה.אישית מעורבות חברתית</t>
  </si>
  <si>
    <t>חונכות שכר</t>
  </si>
  <si>
    <t>מרכז אופק-הון אנושי-פעולות</t>
  </si>
  <si>
    <t>רכזת השכלה גבוהה</t>
  </si>
  <si>
    <t>ישיבת ההסדר-פיתוח חיצוני בישיבה</t>
  </si>
  <si>
    <t>"אבטחה - שכר קב""ט  "</t>
  </si>
  <si>
    <t>אבטחה-החזר ביטוח לאומי</t>
  </si>
  <si>
    <t>רכישת מתקני בטחות-</t>
  </si>
  <si>
    <t>אבטחה - עב' קבלניו</t>
  </si>
  <si>
    <t>מיגון מוסדות חינוך</t>
  </si>
  <si>
    <t>שפ"ח- שכר</t>
  </si>
  <si>
    <t>שפ"ח-החזר ביטוח לאומי</t>
  </si>
  <si>
    <t>שפ"ח-חשמל</t>
  </si>
  <si>
    <t>שפ"ח-מים</t>
  </si>
  <si>
    <t>שפ"ח-ספרות מקצועית</t>
  </si>
  <si>
    <t>שפ"ח - תקשורת</t>
  </si>
  <si>
    <t>שפ"ח-קבלניות</t>
  </si>
  <si>
    <t>שפ"ח -נקיון</t>
  </si>
  <si>
    <t>שפ"ח תוכנית חדר שלווה</t>
  </si>
  <si>
    <t>שפ"ח- רכישת ציוד</t>
  </si>
  <si>
    <t>שפ"ח-הדרכת פסיכולוגים</t>
  </si>
  <si>
    <t>שפ"ח-איבחונים</t>
  </si>
  <si>
    <t>שפ"ח פרוייקט גנים צ.בירוחם</t>
  </si>
  <si>
    <t>תאונות אישיות-ביטוח</t>
  </si>
  <si>
    <t>רווחה חינוכית-פעולות</t>
  </si>
  <si>
    <t>קב"ס - שכר</t>
  </si>
  <si>
    <t>הסעות ע.קבלניות</t>
  </si>
  <si>
    <t>הסעות תלמידים-חינוך מיוחד</t>
  </si>
  <si>
    <t>הסעות מורים</t>
  </si>
  <si>
    <t>רכז נוער -שכר</t>
  </si>
  <si>
    <t>מעג"ן שכר</t>
  </si>
  <si>
    <t>מעג"ן</t>
  </si>
  <si>
    <t>הצטיידות מחשבים בי</t>
  </si>
  <si>
    <t>השתת' פרוייקטים בחינוך</t>
  </si>
  <si>
    <t>השתת' פרוייקטים בחינוך ח"פ</t>
  </si>
  <si>
    <t>אגרת תלמיד חוץ</t>
  </si>
  <si>
    <t>פרוייקט פרח</t>
  </si>
  <si>
    <t>רכז הכשרה מקצועית-שכר</t>
  </si>
  <si>
    <t>שיפוצי קיץ</t>
  </si>
  <si>
    <t>קייטנות קיץ-קבלניות</t>
  </si>
  <si>
    <t>מרכז מדעים מים</t>
  </si>
  <si>
    <t>מרכז מדעים טלפון</t>
  </si>
  <si>
    <t>מדעים-הצטיידות</t>
  </si>
  <si>
    <t>מרכז מדעים הצטיידות</t>
  </si>
  <si>
    <t>הזנה ב"הס</t>
  </si>
  <si>
    <t>הזנה גנ"י חובה</t>
  </si>
  <si>
    <t>גרעין נח"ל שכ""ד</t>
  </si>
  <si>
    <t>גרעין נח"ל מים</t>
  </si>
  <si>
    <t>"גרעין נח""ל חשמל   "</t>
  </si>
  <si>
    <t>"גרעין נח""ל שונות  "</t>
  </si>
  <si>
    <t>פסטיבל פיוט מתנ"ס</t>
  </si>
  <si>
    <t>מרכזי צעירים מעורבות חברתית</t>
  </si>
  <si>
    <t>החלטה 546 פיוט חזנות וקולנוע</t>
  </si>
  <si>
    <t>צעירים בירוחם-מרכזי צעירי</t>
  </si>
  <si>
    <t>מתנ"ס תמיכה בפסטיבלים</t>
  </si>
  <si>
    <t>מועדונים שכונתיים-חשמל</t>
  </si>
  <si>
    <t>מתנ"ס קליטה עולים.א.</t>
  </si>
  <si>
    <t>מתנס-סל ספורט</t>
  </si>
  <si>
    <t>מתנ"ס תרבות קהילה הודית</t>
  </si>
  <si>
    <t>מתנ"ס פרוייקטים ח"פ</t>
  </si>
  <si>
    <t>פעילות תרבות תורנית</t>
  </si>
  <si>
    <t>"מתנ""ס השתת' בתקציב"</t>
  </si>
  <si>
    <t>מל"ש מתנ"ס</t>
  </si>
  <si>
    <t>עיר מנגנת</t>
  </si>
  <si>
    <t>השתת למתנס ולבמדבר ת.תורנית</t>
  </si>
  <si>
    <t>"פרסומים מתנ""ס     "</t>
  </si>
  <si>
    <t>יחידת הנוער-מתנ"ס</t>
  </si>
  <si>
    <t>תנועות נוער</t>
  </si>
  <si>
    <t>מילגות לקייטנות-מתנ"ס</t>
  </si>
  <si>
    <t>כיתה לתלמידים נושרים-מתנ"ס</t>
  </si>
  <si>
    <t>האגודה למען החייל</t>
  </si>
  <si>
    <t>מרחב פתוח מ.החינוךמתנס</t>
  </si>
  <si>
    <t>הכנה לצה"ל -מתנ"ס</t>
  </si>
  <si>
    <t>נוער בוחר ערך-מתנס</t>
  </si>
  <si>
    <t>ילדים ונוער בקיץ</t>
  </si>
  <si>
    <t>מרפאת שיניים-טלפון</t>
  </si>
  <si>
    <t>מרפאת שיניים-נקיון</t>
  </si>
  <si>
    <t>תחנת אם וילד חשמל</t>
  </si>
  <si>
    <t>תחנת אם וילד מים</t>
  </si>
  <si>
    <t>תחנת אם וילד-טלפון</t>
  </si>
  <si>
    <t>תחנת אם וילד נקיון</t>
  </si>
  <si>
    <t>תחנת אם וילד הצטיידות</t>
  </si>
  <si>
    <t>רשת ערים בריאות-דמי חבר</t>
  </si>
  <si>
    <t>מוקד רפואי משרד הבריאות</t>
  </si>
  <si>
    <t>מוקד רפואי -קרן רש"י</t>
  </si>
  <si>
    <t>מוקד רפואי השתת מועצה</t>
  </si>
  <si>
    <t>מינהל רווחה שכר</t>
  </si>
  <si>
    <t>מינהל רווחה ה.ביטוח לאומי</t>
  </si>
  <si>
    <t>רווחה כיבוד</t>
  </si>
  <si>
    <t>הוצ' רכב מנהל רווחה</t>
  </si>
  <si>
    <t>רווחה צורכי משרד</t>
  </si>
  <si>
    <t>רווחה -עבודות קבלניות</t>
  </si>
  <si>
    <t>עבודות פיתוח מ.אגף רווחה</t>
  </si>
  <si>
    <t>ביטחון תזונתי</t>
  </si>
  <si>
    <t>אשל ירושלים בטחון תזנותי</t>
  </si>
  <si>
    <t>מינהל הרווחה-הוצ' שונות</t>
  </si>
  <si>
    <t>רווחה פעולות ארגוניות</t>
  </si>
  <si>
    <t>משפחות במצוקה בקהי</t>
  </si>
  <si>
    <t>צרכים מיוחדים מועצה</t>
  </si>
  <si>
    <t>סיוע חד פעמי לחימום</t>
  </si>
  <si>
    <t>טיפול באלכוהולוסטי</t>
  </si>
  <si>
    <t>מרכזי עוצמה</t>
  </si>
  <si>
    <t>טיפול בררי רחוב</t>
  </si>
  <si>
    <t>פיתוח דרום פרט ומשפחה- שכר</t>
  </si>
  <si>
    <t>טיפ' במשפחה פר' אופ</t>
  </si>
  <si>
    <t>טיפול בפרט ובמש' נ</t>
  </si>
  <si>
    <t>מפ"ה -שכר</t>
  </si>
  <si>
    <t>מרכזי טיפול באלימות-שכר</t>
  </si>
  <si>
    <t>מועדוניות לילדים עם בעיות-שכר</t>
  </si>
  <si>
    <t>מועדונית אמירים ח"פ ק.ירוחם</t>
  </si>
  <si>
    <t>טיפול בילד בקהילה</t>
  </si>
  <si>
    <t>טיפול בילד בקהילה-</t>
  </si>
  <si>
    <t>מועדוניות משותפות</t>
  </si>
  <si>
    <t>מרכז לילד ולמשפחה שכר</t>
  </si>
  <si>
    <t>מרכז לילדעדכון הפרשה להב</t>
  </si>
  <si>
    <t>מרכז לילד ולמשפחה-</t>
  </si>
  <si>
    <t>מרכז לילד-ציוד מתכלה</t>
  </si>
  <si>
    <t>מרכז לילד ולמשפחה-אירוח במסעדות</t>
  </si>
  <si>
    <t>מרכז לילד-השתלמויות</t>
  </si>
  <si>
    <t>מרכז לילד ולמשפחה-בזק בינלאומי</t>
  </si>
  <si>
    <t>טיפול בילד בקהילה-מטפלים</t>
  </si>
  <si>
    <t>מרכז לילד ולמשפחה-תוכנית משפחות</t>
  </si>
  <si>
    <t>מרכז לילד ולמשפחה-רכישת ציוד</t>
  </si>
  <si>
    <t>נתיבים להורות- שכר</t>
  </si>
  <si>
    <t>השתלמויות</t>
  </si>
  <si>
    <t>תוכנית ראשית ערכות הפעלה</t>
  </si>
  <si>
    <t>נתיבים להורות למתבגרים</t>
  </si>
  <si>
    <t>קופה קטנה</t>
  </si>
  <si>
    <t>חוק נוער-מועצה</t>
  </si>
  <si>
    <t>יצירת קשר הורים וי</t>
  </si>
  <si>
    <t>תוכנית מעלות מ.הורים וילדים</t>
  </si>
  <si>
    <t>מוטב יחדיו-שכר</t>
  </si>
  <si>
    <t>ביטוח אחריות מקצועית-פרא רפואי</t>
  </si>
  <si>
    <t>פרא רפואי תחזוקה מ.גיל רך</t>
  </si>
  <si>
    <t>פרא רפואי פרוייקטים</t>
  </si>
  <si>
    <t>פרא רפואי-שרות לאומי</t>
  </si>
  <si>
    <t>פרא רפואי שונות</t>
  </si>
  <si>
    <t>אחזקת ילדים בפנימי</t>
  </si>
  <si>
    <t>תעסוקה לזקנים-מועצה</t>
  </si>
  <si>
    <t>בית גיל הזהב</t>
  </si>
  <si>
    <t>מרכזי ועדות חוק וס</t>
  </si>
  <si>
    <t>חוק סיעודעדכון הפרשה להב</t>
  </si>
  <si>
    <t>בית חווה - חשמל</t>
  </si>
  <si>
    <t>בית חווה - מים</t>
  </si>
  <si>
    <t>בית חווה - טלפון</t>
  </si>
  <si>
    <t>מפגרים במעון טיפולי-פעולות</t>
  </si>
  <si>
    <t>מפגרים במ.טיפולי נתיבות</t>
  </si>
  <si>
    <t>מעשיים-משקם</t>
  </si>
  <si>
    <t>מפעל מוגן-קבלניות</t>
  </si>
  <si>
    <t>תוכנית מעבר</t>
  </si>
  <si>
    <t>סובסידיה למשתקמים</t>
  </si>
  <si>
    <t>מעון יום שיקומי-שכר ליווי</t>
  </si>
  <si>
    <t>מעון יום שיקומי לנכים</t>
  </si>
  <si>
    <t>מעון יום שיקומי-הסעות</t>
  </si>
  <si>
    <t>מ.יוםשיקומי לאוטיסט</t>
  </si>
  <si>
    <t>נכים קשים בקהילה-מועצה</t>
  </si>
  <si>
    <t>שיקום נכים-מועצה</t>
  </si>
  <si>
    <t>מפעלי שיקום</t>
  </si>
  <si>
    <t>רש"ה-שכר</t>
  </si>
  <si>
    <t>רש"ה- פעולות</t>
  </si>
  <si>
    <t>רש"ה מועדון העשרה</t>
  </si>
  <si>
    <t>טיפול בנוער ובצעירים-מועצה</t>
  </si>
  <si>
    <t>תוכנית בשבילי פעולות</t>
  </si>
  <si>
    <t>מועדון נערים חשמל</t>
  </si>
  <si>
    <t>סמים טיפול בקהילה</t>
  </si>
  <si>
    <t>טיפול בנפגעי סמים-</t>
  </si>
  <si>
    <t>בדיקות לסמים-מועצה</t>
  </si>
  <si>
    <t>עבודה קהילתית-נושמים לרווחה</t>
  </si>
  <si>
    <t>עבודה קהילתית נושמים לרווחה כיבוד</t>
  </si>
  <si>
    <t>עבודה קהילתית-מועצה</t>
  </si>
  <si>
    <t>עבודה קהילתי-הדרכה והנחיה</t>
  </si>
  <si>
    <t>עבודה קהילתית-התחדשות עירונית</t>
  </si>
  <si>
    <t>עבודה קהילתית-התחדשות עירונית חדשה</t>
  </si>
  <si>
    <t>עבודה קהילתית-פג"ק</t>
  </si>
  <si>
    <t>ע.קהילתית תפעול ושכ"ד</t>
  </si>
  <si>
    <t>עבודה קהילתית -פעילות קהילתית</t>
  </si>
  <si>
    <t>עבודה קהילתית -פ.תחום תעסוקה</t>
  </si>
  <si>
    <t>פ.קהילתי בין תרבותי -משעול</t>
  </si>
  <si>
    <t>פ.קהילתי פעולות-משעול</t>
  </si>
  <si>
    <t>שיקום שכונות פעולות מועצה</t>
  </si>
  <si>
    <t>תחזוקת ביניינים משותפים</t>
  </si>
  <si>
    <t>מיקוד מאמץ -שכר</t>
  </si>
  <si>
    <t>מיקוד מאמץ פעולות</t>
  </si>
  <si>
    <t>מיקוד מאמץ מתנ"ס</t>
  </si>
  <si>
    <t>מיקוד מאמץ-חכ"ל</t>
  </si>
  <si>
    <t>מכינה קדם צבאית צעירים בירוחם</t>
  </si>
  <si>
    <t>מרכז למידה</t>
  </si>
  <si>
    <t>מיקוד מאמץ ת.בניינים צ.בירוחם</t>
  </si>
  <si>
    <t>ש.ש. תגבור גנים-פעולות</t>
  </si>
  <si>
    <t>ש.ש. תגבורים יסודי</t>
  </si>
  <si>
    <t>שיקום שכונות שכר</t>
  </si>
  <si>
    <t>ש.שכונותעדכון הפרשה להבר</t>
  </si>
  <si>
    <t>מועדוניות רווחה שכ"ד עמידר</t>
  </si>
  <si>
    <t xml:space="preserve"> מועדוניות חשמ</t>
  </si>
  <si>
    <t xml:space="preserve"> מועדוניות מים</t>
  </si>
  <si>
    <t xml:space="preserve"> מועדוניות ציו</t>
  </si>
  <si>
    <t>מועדוניות העשרת צוות כיבוד</t>
  </si>
  <si>
    <t xml:space="preserve"> מועדוניות טלפ</t>
  </si>
  <si>
    <t xml:space="preserve"> מועדוניות אינ</t>
  </si>
  <si>
    <t>מועדוניות אחזקה</t>
  </si>
  <si>
    <t>מועדוניות-קבלניות</t>
  </si>
  <si>
    <t>מועדוניות העש</t>
  </si>
  <si>
    <t xml:space="preserve"> מועדוניות-הזנה</t>
  </si>
  <si>
    <t xml:space="preserve"> מועדוניות</t>
  </si>
  <si>
    <t>. מועדוניות הצטידות</t>
  </si>
  <si>
    <t>שווק והפעלה פרסומים</t>
  </si>
  <si>
    <t>ש.ש הכשרה מיקצועית</t>
  </si>
  <si>
    <t>ש.ש בריאות סדנאות</t>
  </si>
  <si>
    <t>צ.למען הקהילה-קבלניות</t>
  </si>
  <si>
    <t>ק.חינוכיות-קבלניות</t>
  </si>
  <si>
    <t>רכזת בריאות ישובית</t>
  </si>
  <si>
    <t>ר.בריאות עדכון הפרשה להב</t>
  </si>
  <si>
    <t>מרכז נוער ציוד הקמה</t>
  </si>
  <si>
    <t>עוליםעדכון הפרשה להבראה</t>
  </si>
  <si>
    <t>ילדים בפנימיות-עול</t>
  </si>
  <si>
    <t>טפול בזקנים עולים</t>
  </si>
  <si>
    <t>אבחון ושיקום נכים עולים</t>
  </si>
  <si>
    <t>השתתפות במועצה דתי</t>
  </si>
  <si>
    <t>קליטה חברתית עולים</t>
  </si>
  <si>
    <t>מרכז זכויות עולים</t>
  </si>
  <si>
    <t>איכות הסביבה-השתת' מועצה</t>
  </si>
  <si>
    <t>חומרים -גבייה</t>
  </si>
  <si>
    <t>נכסים -שכר דירות</t>
  </si>
  <si>
    <t>נכסים גגות-סולריים</t>
  </si>
  <si>
    <t>פרעון מילוות ביוב</t>
  </si>
  <si>
    <t>העב' לקל"פ ח"פ</t>
  </si>
  <si>
    <t>הוצ' מיוחדות ובלתי</t>
  </si>
  <si>
    <t>הנחות ארנונה</t>
  </si>
  <si>
    <t>פנסיה</t>
  </si>
  <si>
    <t>השתתפות בפנסיה אחרים</t>
  </si>
  <si>
    <t>פנסיה שנים קודמות</t>
  </si>
  <si>
    <t>העברה לפיצויים</t>
  </si>
  <si>
    <t>סה"כ הוצאות</t>
  </si>
  <si>
    <t>הפרש</t>
  </si>
  <si>
    <t>????</t>
  </si>
  <si>
    <t>??"? ??????</t>
  </si>
  <si>
    <t>???? ?????? ?????</t>
  </si>
  <si>
    <t>????? ????????</t>
  </si>
  <si>
    <t>?????-??? ??? ??? ???????</t>
  </si>
  <si>
    <t>????? ???? ??????</t>
  </si>
  <si>
    <t>??????? ?????? ?????</t>
  </si>
  <si>
    <t>?????</t>
  </si>
  <si>
    <t>?????????? ????? ??????</t>
  </si>
  <si>
    <t>????? ??????</t>
  </si>
  <si>
    <t>???' ??????? ?????</t>
  </si>
  <si>
    <t>????? ?????? ????</t>
  </si>
  <si>
    <t>????? ????-???????</t>
  </si>
  <si>
    <t>????? -??? ?????</t>
  </si>
  <si>
    <t>?????? -?????</t>
  </si>
  <si>
    <t>????? ??????-????' ?????</t>
  </si>
  <si>
    <t>????? ?????? ?????</t>
  </si>
  <si>
    <t>??????? ?????? ???</t>
  </si>
  <si>
    <t>????? ?????? ???? ?????</t>
  </si>
  <si>
    <t>?????? ????? ?????</t>
  </si>
  <si>
    <t>????? ????????-???</t>
  </si>
  <si>
    <t>????? ????? ?????</t>
  </si>
  <si>
    <t>?????? ?????</t>
  </si>
  <si>
    <t>?.?????? ????? ????? ???</t>
  </si>
  <si>
    <t>???? ?????? ??????</t>
  </si>
  <si>
    <t>?.????????-???????</t>
  </si>
  <si>
    <t>?.???? ??????-???????</t>
  </si>
  <si>
    <t>?.? ?????? ??????</t>
  </si>
  <si>
    <t>?.? ????? ????????</t>
  </si>
  <si>
    <t>?.? ????? ???????</t>
  </si>
  <si>
    <t>???? ?????? ???????</t>
  </si>
  <si>
    <t>. ????????? ???????</t>
  </si>
  <si>
    <t>?????????-????? ???????</t>
  </si>
  <si>
    <t xml:space="preserve"> ?????????-????</t>
  </si>
  <si>
    <t>????????? ???</t>
  </si>
  <si>
    <t>????????? ????? ????</t>
  </si>
  <si>
    <t>?????????-???????</t>
  </si>
  <si>
    <t>????????? ?????</t>
  </si>
  <si>
    <t xml:space="preserve"> ????????? ???</t>
  </si>
  <si>
    <t>????????? ????? ???? ?????</t>
  </si>
  <si>
    <t>????????? ????? ??"? ?????</t>
  </si>
  <si>
    <t>?.??????????? ????? ????</t>
  </si>
  <si>
    <t>????? ?????? ???</t>
  </si>
  <si>
    <t>?.?.???????????? ????? ?</t>
  </si>
  <si>
    <t>?.?. ??????? ?????</t>
  </si>
  <si>
    <t>?.?. ????? ????-??????</t>
  </si>
  <si>
    <t>????? ????-??"?</t>
  </si>
  <si>
    <t>????? ???? ???"?</t>
  </si>
  <si>
    <t>????? ????</t>
  </si>
  <si>
    <t>????? ???? ???</t>
  </si>
  <si>
    <t>????? ???? -???</t>
  </si>
  <si>
    <t>?????? ???????? ???????</t>
  </si>
  <si>
    <t>????? ??????? ??????</t>
  </si>
  <si>
    <t>????? ?????? ?????? ?????</t>
  </si>
  <si>
    <t>??' ??????? ??????</t>
  </si>
  <si>
    <t>?.?????? ??????-?????</t>
  </si>
  <si>
    <t>?.?????? ??? ?????? -?????</t>
  </si>
  <si>
    <t>????? ???????</t>
  </si>
  <si>
    <t>????? ???? ???????</t>
  </si>
  <si>
    <t>????? ??????? -?.???? ??????</t>
  </si>
  <si>
    <t>????? ??????? -?????? ???????</t>
  </si>
  <si>
    <t>?.??????? ????? ???"?</t>
  </si>
  <si>
    <t>????? ???????-??"?</t>
  </si>
  <si>
    <t>????? ???????-??????? ??????? ????</t>
  </si>
  <si>
    <t>????? ???????-??????? ???????</t>
  </si>
  <si>
    <t>????? ??????-????? ??????</t>
  </si>
  <si>
    <t>????? ???????-?????</t>
  </si>
  <si>
    <t>????? ??????? ?????? ?????? ?????</t>
  </si>
  <si>
    <t>??? ????? ??????-???? ??</t>
  </si>
  <si>
    <t>????? ???????-?????? ??????</t>
  </si>
  <si>
    <t>?????? ?????-?????</t>
  </si>
  <si>
    <t>????? ?????? ????-</t>
  </si>
  <si>
    <t>????????? ???????</t>
  </si>
  <si>
    <t>???? ????? ??????</t>
  </si>
  <si>
    <t>???? ?????? ????? ?????</t>
  </si>
  <si>
    <t>???? ?????.??? ????</t>
  </si>
  <si>
    <t>???"?</t>
  </si>
  <si>
    <t>?????? ????? ????</t>
  </si>
  <si>
    <t>????? ?????? ??????</t>
  </si>
  <si>
    <t>??? ?? ??????</t>
  </si>
  <si>
    <t>????? ????? ????????-?????</t>
  </si>
  <si>
    <t>??"?- ??????</t>
  </si>
  <si>
    <t>???-???? ?????? ????? ??</t>
  </si>
  <si>
    <t>??"?-???</t>
  </si>
  <si>
    <t>????? ?????</t>
  </si>
  <si>
    <t>????? ????-?????</t>
  </si>
  <si>
    <t>????? ???? ???? ????? ???</t>
  </si>
  <si>
    <t>???? ???? ??????-?????</t>
  </si>
  <si>
    <t>?.????????? ???????</t>
  </si>
  <si>
    <t>???? ??? ??????-?????</t>
  </si>
  <si>
    <t>???? ??? ?????? ?????</t>
  </si>
  <si>
    <t>?.??? ?????? ?????-?????</t>
  </si>
  <si>
    <t>???? ??? ??????-??? ?????</t>
  </si>
  <si>
    <t>??.??? ???? ??????</t>
  </si>
  <si>
    <t>???????? ????????</t>
  </si>
  <si>
    <t>??????? ????? ????</t>
  </si>
  <si>
    <t>?????? ????</t>
  </si>
  <si>
    <t>???? ????-???????</t>
  </si>
  <si>
    <t>????? ???? ???? ??</t>
  </si>
  <si>
    <t>?????? ????? ??"?</t>
  </si>
  <si>
    <t>????? ????? ??? ?????</t>
  </si>
  <si>
    <t>???????? ?????</t>
  </si>
  <si>
    <t>?????? ?????? ????</t>
  </si>
  <si>
    <t>???"??</t>
  </si>
  <si>
    <t>??????-????</t>
  </si>
  <si>
    <t>?????? ??.?????? ??????</t>
  </si>
  <si>
    <t>?????? ????? ??????-??????</t>
  </si>
  <si>
    <t>??? ???? - ?????</t>
  </si>
  <si>
    <t>??? ???? - ???</t>
  </si>
  <si>
    <t>??? ???? - ????</t>
  </si>
  <si>
    <t>???????? ???????</t>
  </si>
  <si>
    <t>???? ??????? ????</t>
  </si>
  <si>
    <t>?.????? ?????? ????</t>
  </si>
  <si>
    <t>??? ?????????? ????? ???</t>
  </si>
  <si>
    <t>????? ????? ??? ??</t>
  </si>
  <si>
    <t>??? ??? ????</t>
  </si>
  <si>
    <t>?????? ??????-?????</t>
  </si>
  <si>
    <t>????? ????? ??????</t>
  </si>
  <si>
    <t>????? ??????? ???</t>
  </si>
  <si>
    <t>??? ????? ?????</t>
  </si>
  <si>
    <t>??? ?????-???? ?????</t>
  </si>
  <si>
    <t>??? ????? ?????????</t>
  </si>
  <si>
    <t>??? ????? ?????? ?.??? ??</t>
  </si>
  <si>
    <t>????? ?????? ???????-??? ?????</t>
  </si>
  <si>
    <t>???? ?????-?????</t>
  </si>
  <si>
    <t>???? ?????-???</t>
  </si>
  <si>
    <t>????? ??????? ????</t>
  </si>
  <si>
    <t>????? ??? ????? ??</t>
  </si>
  <si>
    <t>??? ????-?????</t>
  </si>
  <si>
    <t>???? ????</t>
  </si>
  <si>
    <t>?????? ?????? ????????</t>
  </si>
  <si>
    <t>?????? ????? ????? ?????</t>
  </si>
  <si>
    <t>?????????</t>
  </si>
  <si>
    <t>?.?????? ????? ?.????? ?</t>
  </si>
  <si>
    <t>?????? ??????- ???</t>
  </si>
  <si>
    <t>???? ???? ???????-????? ????</t>
  </si>
  <si>
    <t>???? ???? ???????</t>
  </si>
  <si>
    <t>???? ???? ???????-?????? ??????</t>
  </si>
  <si>
    <t>????? ???? ??????-??????</t>
  </si>
  <si>
    <t>???? ???? ???????-??? ????????</t>
  </si>
  <si>
    <t>???? ???? ???????-</t>
  </si>
  <si>
    <t>???? ????-?????????</t>
  </si>
  <si>
    <t>???? ???? ???????-????? ???????</t>
  </si>
  <si>
    <t>???? ????-???? ?????</t>
  </si>
  <si>
    <t>???? ????????? ????? ???</t>
  </si>
  <si>
    <t>???? ???? ??????? ???</t>
  </si>
  <si>
    <t>????? ???? ??????-</t>
  </si>
  <si>
    <t>???????? ?????? ?? ????? ???????</t>
  </si>
  <si>
    <t>???????? ??????-?????</t>
  </si>
  <si>
    <t>????????? ?????? ?? ?????-???</t>
  </si>
  <si>
    <t>????? ????? ???????</t>
  </si>
  <si>
    <t>?. ????? ??????? ????? ??</t>
  </si>
  <si>
    <t>????? ????? ???????-???</t>
  </si>
  <si>
    <t>???-?.?????? ???????-???</t>
  </si>
  <si>
    <t>??"? -???</t>
  </si>
  <si>
    <t>????? ???? ??? ??????</t>
  </si>
  <si>
    <t>????? ???? ????' ?</t>
  </si>
  <si>
    <t>???' ?????? ??' ???</t>
  </si>
  <si>
    <t>????? ???? ?????? ???</t>
  </si>
  <si>
    <t>????? ???? ??? ??????- ???</t>
  </si>
  <si>
    <t>???? ??????? ?? ??</t>
  </si>
  <si>
    <t>????? ???? ????</t>
  </si>
  <si>
    <t>????? ????????????</t>
  </si>
  <si>
    <t>???? ?? ???? ??????</t>
  </si>
  <si>
    <t>????? ??????? ?????</t>
  </si>
  <si>
    <t>????? ?????? ????????</t>
  </si>
  <si>
    <t>????? ???? ??"?</t>
  </si>
  <si>
    <t>????? ??????-???' ?????</t>
  </si>
  <si>
    <t>??? ??????? ????? ??????</t>
  </si>
  <si>
    <t>?????? ??????</t>
  </si>
  <si>
    <t>?????? ????? ?.??? ?????</t>
  </si>
  <si>
    <t>????? -?????? ???????</t>
  </si>
  <si>
    <t>????? ????? ????</t>
  </si>
  <si>
    <t>???' ??? ???? ?????</t>
  </si>
  <si>
    <t>????? ?????????? ????? ?</t>
  </si>
  <si>
    <t>????? ????? ?.????? ?????</t>
  </si>
  <si>
    <t>????? ????? ???</t>
  </si>
  <si>
    <t>???? ????? -??? ??"?</t>
  </si>
  <si>
    <t>???? ????? ???? ???????</t>
  </si>
  <si>
    <t>??? ???? ??????-??? ???</t>
  </si>
  <si>
    <t>???? ?? ???? ?????</t>
  </si>
  <si>
    <t>???? ?? ????-?????</t>
  </si>
  <si>
    <t>???? ?? ???? ???</t>
  </si>
  <si>
    <t>???? ?? ???? ????</t>
  </si>
  <si>
    <t>????? ??????-?????</t>
  </si>
  <si>
    <t>???? ???? ???-????</t>
  </si>
  <si>
    <t>???? ???"? -???"?</t>
  </si>
  <si>
    <t>???? ???? ?.??????????</t>
  </si>
  <si>
    <t>?????? ???? ?????</t>
  </si>
  <si>
    <t>???? ???????? ??????-???"?</t>
  </si>
  <si>
    <t>?????? ????????-???"?</t>
  </si>
  <si>
    <t>????? ?????-???"?</t>
  </si>
  <si>
    <t>"??????? ???""?     "</t>
  </si>
  <si>
    <t>???? ????? ??????? ?.??????</t>
  </si>
  <si>
    <t>??? ?????</t>
  </si>
  <si>
    <t>??"? ???"?</t>
  </si>
  <si>
    <t>"???""? ????' ??????"</t>
  </si>
  <si>
    <t>???"? ????? ???????</t>
  </si>
  <si>
    <t>?????? ????? ??????</t>
  </si>
  <si>
    <t>???"? ????? ????? ?????</t>
  </si>
  <si>
    <t>????-?? ?????</t>
  </si>
  <si>
    <t>???"? ????? ?????.?.</t>
  </si>
  <si>
    <t>???????? ????????-????</t>
  </si>
  <si>
    <t>???"? ????? ?????????</t>
  </si>
  <si>
    <t>?????? ??????-????? ?????</t>
  </si>
  <si>
    <t>??? ???????</t>
  </si>
  <si>
    <t>?????? ???? ???"?</t>
  </si>
  <si>
    <t>"????? ??""? ?????  "</t>
  </si>
  <si>
    <t>"????? ??""? ????   "</t>
  </si>
  <si>
    <t>????? ??"? ???</t>
  </si>
  <si>
    <t>????? ??"? ??""?</t>
  </si>
  <si>
    <t>???? ??"? ????</t>
  </si>
  <si>
    <t>???? ?"??</t>
  </si>
  <si>
    <t>???? ????? ????????</t>
  </si>
  <si>
    <t>???? ?????-?????? FLL</t>
  </si>
  <si>
    <t>???? ?????-???? ??? ?????</t>
  </si>
  <si>
    <t>???? ?????-???????</t>
  </si>
  <si>
    <t>???? ????? ?????</t>
  </si>
  <si>
    <t>???? ????? ???</t>
  </si>
  <si>
    <t>??????? ???-???????</t>
  </si>
  <si>
    <t>?????? ???</t>
  </si>
  <si>
    <t>??? ????? ???????-???</t>
  </si>
  <si>
    <t>??????? ???</t>
  </si>
  <si>
    <t>???????? ?????? ??</t>
  </si>
  <si>
    <t>???"? ???</t>
  </si>
  <si>
    <t>??? ????-??? ???? ????? ?</t>
  </si>
  <si>
    <t>??? ???? -???</t>
  </si>
  <si>
    <t>????? ???????-????? ?????</t>
  </si>
  <si>
    <t>????? ?.???????</t>
  </si>
  <si>
    <t>???????? ????? ??????</t>
  </si>
  <si>
    <t>??"? - ???</t>
  </si>
  <si>
    <t>????? ???????-??????</t>
  </si>
  <si>
    <t>??"?-????????</t>
  </si>
  <si>
    <t>??"?-????? ??????????</t>
  </si>
  <si>
    <t>??"?- ????? ????</t>
  </si>
  <si>
    <t>??"? ?????? ??? ?????</t>
  </si>
  <si>
    <t>??"? -?????</t>
  </si>
  <si>
    <t>??"?-???????</t>
  </si>
  <si>
    <t>??"? - ??????</t>
  </si>
  <si>
    <t>??"?-????? ???????</t>
  </si>
  <si>
    <t>??"?-????</t>
  </si>
  <si>
    <t>??"? ????? ????? ??????</t>
  </si>
  <si>
    <t>??"?-???? ????? ?????</t>
  </si>
  <si>
    <t>??"?- ???</t>
  </si>
  <si>
    <t>????? - ??' ??????</t>
  </si>
  <si>
    <t>????? ????? ?????-</t>
  </si>
  <si>
    <t>????? ???????? ????? ??</t>
  </si>
  <si>
    <t>?????-???? ????? ?????</t>
  </si>
  <si>
    <t>"????? - ??? ??""?  "</t>
  </si>
  <si>
    <t>????? ?????-????? ?????? ??????</t>
  </si>
  <si>
    <t>??? ?????? ????????</t>
  </si>
  <si>
    <t>???? ????-??? ?????-??????</t>
  </si>
  <si>
    <t>??????????? ????? ??????</t>
  </si>
  <si>
    <t>?.????? ??????? ??????</t>
  </si>
  <si>
    <t>???? ????-</t>
  </si>
  <si>
    <t>????-???? ??? ?.??????</t>
  </si>
  <si>
    <t>????-???? ??????</t>
  </si>
  <si>
    <t>??? ???? ???"?</t>
  </si>
  <si>
    <t>??????? ?? ????-????</t>
  </si>
  <si>
    <t>????-????? ???????</t>
  </si>
  <si>
    <t>???? ?????</t>
  </si>
  <si>
    <t>???? ????? ????</t>
  </si>
  <si>
    <t>???????? ????? ?????</t>
  </si>
  <si>
    <t>????? ????? ????? ???????</t>
  </si>
  <si>
    <t>?.?????????? ????? ?????</t>
  </si>
  <si>
    <t>???? ?.?????-?????</t>
  </si>
  <si>
    <t>????? ???? ???-???' ?????</t>
  </si>
  <si>
    <t>????? ???? ??? ????? ???????</t>
  </si>
  <si>
    <t>????? ???? ??? ?????? ???????</t>
  </si>
  <si>
    <t>???? ????-????' ?????</t>
  </si>
  <si>
    <t>????' ?????-????? ???</t>
  </si>
  <si>
    <t>???' ????? -??? ????</t>
  </si>
  <si>
    <t>???-??????? ????? ?????</t>
  </si>
  <si>
    <t>??????? ???-???"?-??"?</t>
  </si>
  <si>
    <t>????' ????? ??????</t>
  </si>
  <si>
    <t>????? ????? -?????</t>
  </si>
  <si>
    <t>????? ????? - ??????</t>
  </si>
  <si>
    <t>???? ??? ????' ?????</t>
  </si>
  <si>
    <t>??? ??? ???? ???</t>
  </si>
  <si>
    <t>??? ????-???? ???????? ???"?</t>
  </si>
  <si>
    <t>??? ???? ????' ?????</t>
  </si>
  <si>
    <t>??? ???? ????? ???????</t>
  </si>
  <si>
    <t>??? ????-?.?????- ????? ?</t>
  </si>
  <si>
    <t>?????? ???? ???-??? ????</t>
  </si>
  <si>
    <t>??? ??? ??? ????</t>
  </si>
  <si>
    <t>????? ?????-??? ????</t>
  </si>
  <si>
    <t>?.????????? ????? ??????</t>
  </si>
  <si>
    <t>???? ??? ??? ????</t>
  </si>
  <si>
    <t>??? ???? ???</t>
  </si>
  <si>
    <t>?????? - ????' ?????</t>
  </si>
  <si>
    <t>?????-?.?????-????? ????</t>
  </si>
  <si>
    <t>??????-??????</t>
  </si>
  <si>
    <t>?????? ???? ???-?????</t>
  </si>
  <si>
    <t>??? ??? ?????</t>
  </si>
  <si>
    <t>?????? - ?????</t>
  </si>
  <si>
    <t>????? ?????-??????</t>
  </si>
  <si>
    <t>?????? - ???</t>
  </si>
  <si>
    <t>?????? ???????? ??? ??????</t>
  </si>
  <si>
    <t>???? ??? ????</t>
  </si>
  <si>
    <t>???? ???? -?? ?????</t>
  </si>
  <si>
    <t>????? ???????-???? ???????</t>
  </si>
  <si>
    <t>????? ??????? ?????? ????</t>
  </si>
  <si>
    <t>???? ????-?.???????+?????</t>
  </si>
  <si>
    <t>????? ?????? ??"? ???"?</t>
  </si>
  <si>
    <t>?? ????? ???? ??"?+??"?</t>
  </si>
  <si>
    <t>?????? ??? ??? ???</t>
  </si>
  <si>
    <t>"???""? ??? ???     "</t>
  </si>
  <si>
    <t>???? ??????? ?. ????? ??</t>
  </si>
  <si>
    <t>???-??? ????????</t>
  </si>
  <si>
    <t>??"? ?????? ???-??????</t>
  </si>
  <si>
    <t>??"? ????? ???-??? ?????</t>
  </si>
  <si>
    <t>???"? ???? ??"?</t>
  </si>
  <si>
    <t>??? ???? ????? ????? ???</t>
  </si>
  <si>
    <t>"??""? ??? ???""?    "</t>
  </si>
  <si>
    <t>???"?-???? ??????</t>
  </si>
  <si>
    <t>??"? ???????? ?????</t>
  </si>
  <si>
    <t>??"? ????? ???? ????????</t>
  </si>
  <si>
    <t>?""? - ????? ???? ?????</t>
  </si>
  <si>
    <t>??"? ????? ???????</t>
  </si>
  <si>
    <t>??""? ????? ?????? ?????</t>
  </si>
  <si>
    <t>??""? ????? ??????</t>
  </si>
  <si>
    <t>??""? ??? ???</t>
  </si>
  <si>
    <t>??"? ?????? ??????? ?? ?????</t>
  </si>
  <si>
    <t>??""? ????????? ??"?</t>
  </si>
  <si>
    <t>?? ????? ?? ??????</t>
  </si>
  <si>
    <t>?? ????? ????</t>
  </si>
  <si>
    <t>??""? ???? ????? ?????</t>
  </si>
  <si>
    <t>??? ????? ??? ????</t>
  </si>
  <si>
    <t>??""? ???????</t>
  </si>
  <si>
    <t>??""? ??????</t>
  </si>
  <si>
    <t>??"? ???? ?????</t>
  </si>
  <si>
    <t>??? ????? ????? ?????</t>
  </si>
  <si>
    <t>??? ???????? ????? ????</t>
  </si>
  <si>
    <t>‚‰ ™‹˜ „‡??"? ??? ?????? ??"?</t>
  </si>
  <si>
    <t>??? ????? - ???</t>
  </si>
  <si>
    <t>??"?? ????? ?????</t>
  </si>
  <si>
    <t>??"? -?.????? ????? ?????? +?????</t>
  </si>
  <si>
    <t>??"? -????? ?????? +?????</t>
  </si>
  <si>
    <t>?.????? ????? ??"?-?.????</t>
  </si>
  <si>
    <t>?.????? ????? ??? -???</t>
  </si>
  <si>
    <t>??? ?????? ????? ?????</t>
  </si>
  <si>
    <t>??"? ????? ?????? ?????</t>
  </si>
  <si>
    <t>????? ????? ??"? ???</t>
  </si>
  <si>
    <t>????? - ????? ????????</t>
  </si>
  <si>
    <t>????? ??????? ?????? ??????</t>
  </si>
  <si>
    <t>???? ?????-????? ????</t>
  </si>
  <si>
    <t>???? ????? ????? ???? ??"?</t>
  </si>
  <si>
    <t>???? ?????-???' ???</t>
  </si>
  <si>
    <t>???? ?????-??? ???</t>
  </si>
  <si>
    <t>????? - ????? ????</t>
  </si>
  <si>
    <t>???? ????? ?????????</t>
  </si>
  <si>
    <t>?????  ?????- ???????</t>
  </si>
  <si>
    <t>????? ????? ????? ????? ?</t>
  </si>
  <si>
    <t>????? ???-?????</t>
  </si>
  <si>
    <t>?????  05237</t>
  </si>
  <si>
    <t>????? ?????? ???-????? ??</t>
  </si>
  <si>
    <t>?????? ????????</t>
  </si>
  <si>
    <t>?????? ???? ??????-?????</t>
  </si>
  <si>
    <t>?????? ???? ?????? ??????</t>
  </si>
  <si>
    <t>?????? ??? ??"?</t>
  </si>
  <si>
    <t>?????? ???-?????</t>
  </si>
  <si>
    <t>?????? ???? ??"?</t>
  </si>
  <si>
    <t>?????? -???</t>
  </si>
  <si>
    <t>??? ?????- ????? ?????</t>
  </si>
  <si>
    <t>??? ?????-?????????</t>
  </si>
  <si>
    <t>??? ??????</t>
  </si>
  <si>
    <t>??? ??????-???' ??????? ?????</t>
  </si>
  <si>
    <t>?????? ???????-???</t>
  </si>
  <si>
    <t>?????-?????</t>
  </si>
  <si>
    <t>??? ???????-???"?</t>
  </si>
  <si>
    <t>?????? ???????-??? ???????</t>
  </si>
  <si>
    <t>??????-??? ???????</t>
  </si>
  <si>
    <t>?????  ??? ???????</t>
  </si>
  <si>
    <t>????????</t>
  </si>
  <si>
    <t>?????? ????? ???????</t>
  </si>
  <si>
    <t>?????? ?????? ?.?.</t>
  </si>
  <si>
    <t>???? ??????-???????</t>
  </si>
  <si>
    <t>????? ????????-??' ???????</t>
  </si>
  <si>
    <t>????? ???????? ???</t>
  </si>
  <si>
    <t>????? ???????????? ?????</t>
  </si>
  <si>
    <t>????? ???? ??' ???????</t>
  </si>
  <si>
    <t>????? ????-???</t>
  </si>
  <si>
    <t>????? ?????-????</t>
  </si>
  <si>
    <t>?????? ???????-?????</t>
  </si>
  <si>
    <t>???? ??????? ??????- ????? ????? ?.???</t>
  </si>
  <si>
    <t>???? ??????? ???</t>
  </si>
  <si>
    <t>?.????? ????' ?????</t>
  </si>
  <si>
    <t>????? ??????  ?.???????</t>
  </si>
  <si>
    <t>??????</t>
  </si>
  <si>
    <t>????? ?????? ?????????? ?</t>
  </si>
  <si>
    <t>????? ?????? ??? ?</t>
  </si>
  <si>
    <t>???? ?????? ?????? ????????</t>
  </si>
  <si>
    <t>???? ?????? ?????? -???????</t>
  </si>
  <si>
    <t>?.?????? ?????? ?????????</t>
  </si>
  <si>
    <t>?.?????? ????? ??? -?????</t>
  </si>
  <si>
    <t>???? ?????? ?????? ?????-????? ???</t>
  </si>
  <si>
    <t>?.?????? ?????? ???</t>
  </si>
  <si>
    <t>?.?????? ?????? -</t>
  </si>
  <si>
    <t>??? ?????/ ??? ?????</t>
  </si>
  <si>
    <t>?.?????? ???????-?</t>
  </si>
  <si>
    <t>????? ????????? ????? ??</t>
  </si>
  <si>
    <t>????? ???? ????? ?????? ?.???</t>
  </si>
  <si>
    <t>????? ??? ?????????</t>
  </si>
  <si>
    <t>???' ??? ?????</t>
  </si>
  <si>
    <t>????? ????? ??</t>
  </si>
  <si>
    <t>?????? ??????? ??????</t>
  </si>
  <si>
    <t>?????? ????? ???? ?????</t>
  </si>
  <si>
    <t>????? ??-????? ?????</t>
  </si>
  <si>
    <t>??????? ????? ???"?</t>
  </si>
  <si>
    <t>"??""? ?????? ?????-"</t>
  </si>
  <si>
    <t>??"? ??? ????</t>
  </si>
  <si>
    <t>???? ????? ?????? ?????</t>
  </si>
  <si>
    <t>???? ????? ???????</t>
  </si>
  <si>
    <t>???? ????? ????? ?</t>
  </si>
  <si>
    <t>??? ??? ??????</t>
  </si>
  <si>
    <t>??? ??? ??????-?????</t>
  </si>
  <si>
    <t>????? ??????-????????</t>
  </si>
  <si>
    <t>????? ???? ?????</t>
  </si>
  <si>
    <t>???? ??????</t>
  </si>
  <si>
    <t>????? ??????-??? ???</t>
  </si>
  <si>
    <t>???? ??? -????? ??????</t>
  </si>
  <si>
    <t>?.????? ??????? ??</t>
  </si>
  <si>
    <t>?????? ???????</t>
  </si>
  <si>
    <t>??? ???? ?????? ??</t>
  </si>
  <si>
    <t>???? ??????? ?????</t>
  </si>
  <si>
    <t>???? ?????? ????? ????? ?</t>
  </si>
  <si>
    <t>???? ?????? ???? ?</t>
  </si>
  <si>
    <t>????? ??? ?????</t>
  </si>
  <si>
    <t>?????? ??? ?????</t>
  </si>
  <si>
    <t>???? ?????-????? ?????</t>
  </si>
  <si>
    <t>?????? ??????? ????? ????</t>
  </si>
  <si>
    <t>??' ??????? ?????</t>
  </si>
  <si>
    <t>????? ????-?.?.?.?</t>
  </si>
  <si>
    <t>?????? ??????? ???? ??????</t>
  </si>
  <si>
    <t>??' ??????? ???</t>
  </si>
  <si>
    <t>????? ??????????? ??????</t>
  </si>
  <si>
    <t>????? ?? ?????? ??</t>
  </si>
  <si>
    <t>?????? ???-????? ????? ??</t>
  </si>
  <si>
    <t>??"? -????? ???????</t>
  </si>
  <si>
    <t>???? ??""?-???? ????</t>
  </si>
  <si>
    <t>???' ??? ???? ??"?</t>
  </si>
  <si>
    <t>???? ????????????</t>
  </si>
  <si>
    <t>???? ??"? ????? ????? ?</t>
  </si>
  <si>
    <t>????? ????? ?????? ?????</t>
  </si>
  <si>
    <t>????? ????? ?????? ???</t>
  </si>
  <si>
    <t>????? ?.????? ?.??</t>
  </si>
  <si>
    <t>???? ?? ?????? ???</t>
  </si>
  <si>
    <t>????-??? ??????</t>
  </si>
  <si>
    <t>‚‰‰„-‰„ ‰„… …”’…?????-???? ????? ?????? ?</t>
  </si>
  <si>
    <t>?????-?????? ???????</t>
  </si>
  <si>
    <t>??? ????-????</t>
  </si>
  <si>
    <t>????????+???? ???</t>
  </si>
  <si>
    <t>???' ??? ???? 01-7</t>
  </si>
  <si>
    <t>?????? ??? ????</t>
  </si>
  <si>
    <t>?????? ??????? ????? ???? ????????</t>
  </si>
  <si>
    <t>?????? ??????? ????</t>
  </si>
  <si>
    <t>???? ????? ??' ???</t>
  </si>
  <si>
    <t>????????? ????? ??</t>
  </si>
  <si>
    <t>?????? ???????? ????? ??</t>
  </si>
  <si>
    <t>???????</t>
  </si>
  <si>
    <t>??????-????? ???? ?????</t>
  </si>
  <si>
    <t>????? ????? ?????? ????</t>
  </si>
  <si>
    <t>???????? ????? ???</t>
  </si>
  <si>
    <t>???????-?????</t>
  </si>
  <si>
    <t>??????? ??? ??? ?????</t>
  </si>
  <si>
    <t>?????-???????</t>
  </si>
  <si>
    <t>??????? ??? ????????</t>
  </si>
  <si>
    <t>?????? ??????? ???</t>
  </si>
  <si>
    <t>?????? ??? ???"?</t>
  </si>
  <si>
    <t>??????? ???????? ??????????</t>
  </si>
  <si>
    <t>??????? ???? ?????</t>
  </si>
  <si>
    <t>?????? ????? ???? ???</t>
  </si>
  <si>
    <t>????? ?????? ??</t>
  </si>
  <si>
    <t>?????? ?????? ??</t>
  </si>
  <si>
    <t>????? ???? ????? ??</t>
  </si>
  <si>
    <t>????? ????? ????? ????</t>
  </si>
  <si>
    <t>???? ??? ?????</t>
  </si>
  <si>
    <t>???? ?????? ??</t>
  </si>
  <si>
    <t>????? ???? ????? ?</t>
  </si>
  <si>
    <t>??????? ??? ????</t>
  </si>
  <si>
    <t>???? ???? ????? ????? ??</t>
  </si>
  <si>
    <t>???? ???? ??? ????</t>
  </si>
  <si>
    <t>???? -????</t>
  </si>
  <si>
    <t>???' ??????</t>
  </si>
  <si>
    <t>????? ????-??? ?????</t>
  </si>
  <si>
    <t>???? ????' ????? ???</t>
  </si>
  <si>
    <t>??? ???? ???' ???</t>
  </si>
  <si>
    <t>?????  ??????? ????????</t>
  </si>
  <si>
    <t>?????????-???? ??? ??????</t>
  </si>
  <si>
    <t>??????? ??????-?.?????</t>
  </si>
  <si>
    <t>????-??? ????? YES</t>
  </si>
  <si>
    <t>????????? ????? ??????</t>
  </si>
  <si>
    <t>???? ???' ?"? ????</t>
  </si>
  <si>
    <t>???? ?????? ????? ??????</t>
  </si>
  <si>
    <t>???? ???????? ????</t>
  </si>
  <si>
    <t>?????-???? ???????</t>
  </si>
  <si>
    <t>??? ????</t>
  </si>
  <si>
    <t>????? ??? ??? ?????</t>
  </si>
  <si>
    <t>???' ????? ????? 13%</t>
  </si>
  <si>
    <t>???? ??? ?.?.</t>
  </si>
  <si>
    <t>???? ?????-????? ?</t>
  </si>
  <si>
    <t>????? ????????-?????</t>
  </si>
  <si>
    <t>?? ???? ?????? ??????</t>
  </si>
  <si>
    <t>?.???????? - ?.??????</t>
  </si>
  <si>
    <t>?.???? ?????-?.??????</t>
  </si>
  <si>
    <t>?? ????? ???????-??????</t>
  </si>
  <si>
    <t>???????? ?.???</t>
  </si>
  <si>
    <t>?????????-?.???</t>
  </si>
  <si>
    <t>????????? ????</t>
  </si>
  <si>
    <t>?.?. ????? ???????</t>
  </si>
  <si>
    <t>?.?. ????? ????</t>
  </si>
  <si>
    <t>????? ???? -???? ???????</t>
  </si>
  <si>
    <t>????? ??????? ?????? ???????</t>
  </si>
  <si>
    <t>????? ????? ????????</t>
  </si>
  <si>
    <t>???? ???? ??????</t>
  </si>
  <si>
    <t>?.??? ?????? ???????</t>
  </si>
  <si>
    <t>???? ??? ?????? -??? ?????</t>
  </si>
  <si>
    <t>?.??? ?????? ?????</t>
  </si>
  <si>
    <t>???? ??? ?????-?????</t>
  </si>
  <si>
    <t>??????? ????????</t>
  </si>
  <si>
    <t>??????? ????</t>
  </si>
  <si>
    <t>?????? ??????-????</t>
  </si>
  <si>
    <t>????? ????? ??? ?????-??????</t>
  </si>
  <si>
    <t>???????? ?????-??????</t>
  </si>
  <si>
    <t>?????? ????? ??????-??? ???</t>
  </si>
  <si>
    <t>?????? ?????? ???????</t>
  </si>
  <si>
    <t>?????? ??? ????' ??????</t>
  </si>
  <si>
    <t>???' ????? ???????</t>
  </si>
  <si>
    <t>??? ?????-?.??????</t>
  </si>
  <si>
    <t>??? ?????-?.???????</t>
  </si>
  <si>
    <t>??? ????? ???????</t>
  </si>
  <si>
    <t>??? ????? ???? ????? ?????</t>
  </si>
  <si>
    <t>??? ????? ????? ??</t>
  </si>
  <si>
    <t>??? ????? ??????</t>
  </si>
  <si>
    <t>‰–‰˜ —™˜ „…˜‰????? ??? ????? ?????</t>
  </si>
  <si>
    <t>?????? ?????? ???????? ?.?????</t>
  </si>
  <si>
    <t>??? ???? ?.??????</t>
  </si>
  <si>
    <t>?????? ??????-?.????? ?????</t>
  </si>
  <si>
    <t>?.???? ??????? ?.?.??????</t>
  </si>
  <si>
    <t>???? ???? ??????-?????? ??????</t>
  </si>
  <si>
    <t>?.????? ?????????</t>
  </si>
  <si>
    <t>????? ??? ?????? ?</t>
  </si>
  <si>
    <t>????????? ?????? ?? ?????</t>
  </si>
  <si>
    <t>????? ???? ??????-???????</t>
  </si>
  <si>
    <t>??"? ?????? ?????? ???????</t>
  </si>
  <si>
    <t>?.???? ??????</t>
  </si>
  <si>
    <t>?.???? ????</t>
  </si>
  <si>
    <t>?????? ?????? ??????</t>
  </si>
  <si>
    <t>?????? ??????-??????</t>
  </si>
  <si>
    <t>?????? ?????????</t>
  </si>
  <si>
    <t>?.????? ????? ??? ?????</t>
  </si>
  <si>
    <t>?????-???</t>
  </si>
  <si>
    <t>?????? ??? ?????-????</t>
  </si>
  <si>
    <t>???? ?????-??? ??"?</t>
  </si>
  <si>
    <t>???? ????? ???? ?.???????</t>
  </si>
  <si>
    <t>???? ?????? ???</t>
  </si>
  <si>
    <t>????? ????? ???? ?.??????</t>
  </si>
  <si>
    <t>???? ???? ??? ?.??????</t>
  </si>
  <si>
    <t>???? ???? ?.??????</t>
  </si>
  <si>
    <t>???? ????-????</t>
  </si>
  <si>
    <t>????? ?????-?.??????</t>
  </si>
  <si>
    <t>????? ??????-?.??????</t>
  </si>
  <si>
    <t>????? ?????????</t>
  </si>
  <si>
    <t>?????? ??????-?.????? ???</t>
  </si>
  <si>
    <t>?????? ????-????? ??????</t>
  </si>
  <si>
    <t>???? ???"? ???? ?????</t>
  </si>
  <si>
    <t>???"?-????' ????? ??"?</t>
  </si>
  <si>
    <t>???? ???? ????-????</t>
  </si>
  <si>
    <t>???? ????? ???????? ???? ??????</t>
  </si>
  <si>
    <t>?????? ???-??"?</t>
  </si>
  <si>
    <t>"?????? ???-??""?   "</t>
  </si>
  <si>
    <t>?????? ???-??"??</t>
  </si>
  <si>
    <t>???? ??? ??? ?.???</t>
  </si>
  <si>
    <t>???"? ???? ??????</t>
  </si>
  <si>
    <t>????? ????? ???? ???</t>
  </si>
  <si>
    <t>????? ????? ??"?</t>
  </si>
  <si>
    <t>????? ??"? ?.?????</t>
  </si>
  <si>
    <t>????? ??????????? ?????</t>
  </si>
  <si>
    <t>"??""? ?????? ?.????"</t>
  </si>
  <si>
    <t>????? ???????-?.??????</t>
  </si>
  <si>
    <t>??"?-????? ??"?</t>
  </si>
  <si>
    <t>??"? -?????? ??? ?????</t>
  </si>
  <si>
    <t>??"? ???? ????? ?.?????? ??????</t>
  </si>
  <si>
    <t>????' ?????? ??????</t>
  </si>
  <si>
    <t>????? ???? ?????-?</t>
  </si>
  <si>
    <t>????? ?????? ???? ??????</t>
  </si>
  <si>
    <t>??? ????? ?????? ?</t>
  </si>
  <si>
    <t>????? ????? -??? ????? ??????</t>
  </si>
  <si>
    <t>????? ?????-????? ?????/??????</t>
  </si>
  <si>
    <t>?????? ???? ??????</t>
  </si>
  <si>
    <t>??????? ????? ??????? ??????</t>
  </si>
  <si>
    <t>????-???? ?????? ?.??? ??????</t>
  </si>
  <si>
    <t>???? -????? ???????</t>
  </si>
  <si>
    <t>????' ???????? ?????? -??? ?????</t>
  </si>
  <si>
    <t>????? ????? ???????? ?.??????</t>
  </si>
  <si>
    <t>????? ????? ????? ?.??????</t>
  </si>
  <si>
    <t>????? ?????-?????</t>
  </si>
  <si>
    <t>??????? ??? ???"?-???' ?????</t>
  </si>
  <si>
    <t>??? ???_???? ???</t>
  </si>
  <si>
    <t>??? ????-???? ?????? ???"?</t>
  </si>
  <si>
    <t>????? ?????-?????-????</t>
  </si>
  <si>
    <t>??? ????-????? ???????</t>
  </si>
  <si>
    <t>???????? ???? ????-??? ????</t>
  </si>
  <si>
    <t>?.?????? ????? ???</t>
  </si>
  <si>
    <t>"??? ???? - ??""?   "</t>
  </si>
  <si>
    <t>??? ???? ????? ?????</t>
  </si>
  <si>
    <t>??? ????-????? ??????</t>
  </si>
  <si>
    <t>??? ????-?? ?????</t>
  </si>
  <si>
    <t>??? ??? ???? ?????</t>
  </si>
  <si>
    <t>????????? ??? ????</t>
  </si>
  <si>
    <t>???' ????? ????-??? ????</t>
  </si>
  <si>
    <t>?????? ???? ???-??????</t>
  </si>
  <si>
    <t>???????? ???? ????-??????</t>
  </si>
  <si>
    <t>"????? - ??""?      "</t>
  </si>
  <si>
    <t>??????? ????? ?????</t>
  </si>
  <si>
    <t>?????-????? ??????</t>
  </si>
  <si>
    <t>?????-?? ?????</t>
  </si>
  <si>
    <t>????' ????? ????-?????</t>
  </si>
  <si>
    <t>?.????? ???????? ????? ??????</t>
  </si>
  <si>
    <t>?.????? ?.?????? ??"? ???"?</t>
  </si>
  <si>
    <t>????? ???????-???? ??????</t>
  </si>
  <si>
    <t>????? ??????? ?.??????</t>
  </si>
  <si>
    <t>???-?????? ???-?.??????</t>
  </si>
  <si>
    <t>???-?????? ???-??? ????</t>
  </si>
  <si>
    <t>??"? ?????? ???-???' ?????</t>
  </si>
  <si>
    <t>???"? ????? ?????-???? ??????? ????</t>
  </si>
  <si>
    <t>???? ??????-???"?</t>
  </si>
  <si>
    <t>?????? ?????? ???""?</t>
  </si>
  <si>
    <t>"??""? ????? ?????? ????? ?"</t>
  </si>
  <si>
    <t>?????? ??? ????? ?</t>
  </si>
  <si>
    <t>??"? ???"? ?????-????? ???????</t>
  </si>
  <si>
    <t>??"?- ???"? ?????</t>
  </si>
  <si>
    <t>??"?-????? ?????? ??????</t>
  </si>
  <si>
    <t>?.????? ????? ??"? ?.?????? ??????</t>
  </si>
  <si>
    <t>????? ??????? ??????? ??????</t>
  </si>
  <si>
    <t>????? ?????-?????? ?????</t>
  </si>
  <si>
    <t>????? ??? ????</t>
  </si>
  <si>
    <t>????? ?????? ?????-?.????</t>
  </si>
  <si>
    <t>????? ?????? ??? ???</t>
  </si>
  <si>
    <t>?????? ???? ?????? ??? ????</t>
  </si>
  <si>
    <t>?????? -???? ?????</t>
  </si>
  <si>
    <t>???????? ??"?</t>
  </si>
  <si>
    <t>?.?????? ?????? ????? 101 ?.?????</t>
  </si>
  <si>
    <t>?.?????? ?????? ????? ??????</t>
  </si>
  <si>
    <t>????? ???? ?? ?????</t>
  </si>
  <si>
    <t>???? ???? ?????</t>
  </si>
  <si>
    <t>?????? ????? ?? ????</t>
  </si>
  <si>
    <t>????? ??? ????? ?????? ?? ????</t>
  </si>
  <si>
    <t>????? ????? ????? 10%</t>
  </si>
  <si>
    <t>????? ???? ?????? ?.?.??</t>
  </si>
  <si>
    <t>????? ????? ???? ?????? ?? ????</t>
  </si>
  <si>
    <t>????? ????? -????</t>
  </si>
  <si>
    <t>????? ????? ?????-?????? ?.????</t>
  </si>
  <si>
    <t>?????? ??? ??????</t>
  </si>
  <si>
    <t>???? ??</t>
  </si>
  <si>
    <t>???? ?? ???? - ?.?????</t>
  </si>
  <si>
    <t>???? ???? ?????? ?</t>
  </si>
  <si>
    <t>???? ???? ????? ??</t>
  </si>
  <si>
    <t>??? ???-???? ????? ?????</t>
  </si>
  <si>
    <t>"????? ?????? ??""? "</t>
  </si>
  <si>
    <t>??????-????? ?????</t>
  </si>
  <si>
    <t>????? 2016</t>
  </si>
  <si>
    <t>?? ?????</t>
  </si>
  <si>
    <t>??' ????? ???? 1</t>
  </si>
  <si>
    <t>ביצוע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</si>
</sst>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Arial"/>
      <charset val="177"/>
    </font>
    <font>
      <sz val="11"/>
      <color indexed="8"/>
      <name val="David"/>
      <charset val="177"/>
    </font>
    <font>
      <sz val="11"/>
      <color indexed="8"/>
      <name val="David"/>
      <charset val="177"/>
    </font>
    <font>
      <sz val="11"/>
      <color indexed="8"/>
      <name val="David"/>
      <family val="2"/>
      <charset val="177"/>
    </font>
    <font>
      <sz val="11"/>
      <color indexed="8"/>
      <name val="David"/>
      <family val="2"/>
      <charset val="177"/>
    </font>
    <font>
      <sz val="10"/>
      <color indexed="8"/>
      <name val="Arial"/>
      <family val="2"/>
      <charset val="177"/>
    </font>
    <font>
      <b/>
      <sz val="11"/>
      <color indexed="8"/>
      <name val="David"/>
      <family val="2"/>
      <charset val="177"/>
    </font>
    <font>
      <b/>
      <sz val="11"/>
      <color indexed="8"/>
      <name val="David"/>
      <family val="2"/>
      <charset val="177"/>
    </font>
    <font>
      <b/>
      <sz val="10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3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" fontId="0" fillId="0" borderId="0" xfId="0" applyNumberFormat="1"/>
    <xf numFmtId="0" fontId="5" fillId="0" borderId="0" xfId="0" applyFont="1"/>
    <xf numFmtId="0" fontId="8" fillId="0" borderId="0" xfId="0" applyFont="1"/>
    <xf numFmtId="4" fontId="8" fillId="0" borderId="0" xfId="0" applyNumberFormat="1" applyFont="1"/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4" fontId="3" fillId="0" borderId="0" xfId="0" applyNumberFormat="1" applyFont="1" applyFill="1" applyAlignment="1">
      <alignment horizontal="right" vertical="center" wrapText="1"/>
    </xf>
    <xf numFmtId="0" fontId="0" fillId="0" borderId="1" xfId="0" applyBorder="1" applyAlignment="1">
      <alignment horizontal="right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3" fontId="7" fillId="0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4"/>
  <sheetViews>
    <sheetView rightToLeft="1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2.75" x14ac:dyDescent="0.2"/>
  <cols>
    <col min="1" max="1" width="13.85546875" customWidth="1"/>
    <col min="2" max="2" width="25.28515625" customWidth="1"/>
    <col min="3" max="3" width="12.85546875" bestFit="1" customWidth="1"/>
    <col min="4" max="4" width="11.7109375" bestFit="1" customWidth="1"/>
    <col min="5" max="5" width="12.85546875" bestFit="1" customWidth="1"/>
    <col min="6" max="6" width="15.7109375" customWidth="1"/>
    <col min="7" max="7" width="14.140625" bestFit="1" customWidth="1"/>
    <col min="8" max="8" width="12.7109375" customWidth="1"/>
  </cols>
  <sheetData>
    <row r="1" spans="1:8" ht="12.75" customHeight="1" x14ac:dyDescent="0.2">
      <c r="A1" s="1" t="s">
        <v>0</v>
      </c>
      <c r="B1" s="1" t="s">
        <v>1</v>
      </c>
      <c r="C1" s="6" t="s">
        <v>2</v>
      </c>
      <c r="D1" s="22" t="s">
        <v>1563</v>
      </c>
      <c r="E1" s="6" t="s">
        <v>3</v>
      </c>
      <c r="F1" s="6" t="s">
        <v>4</v>
      </c>
      <c r="G1" s="6" t="s">
        <v>5</v>
      </c>
    </row>
    <row r="2" spans="1:8" ht="12.75" customHeight="1" x14ac:dyDescent="0.2">
      <c r="A2" s="2">
        <v>1111000100</v>
      </c>
      <c r="B2" s="3" t="s">
        <v>6</v>
      </c>
      <c r="C2" s="23">
        <v>18000000</v>
      </c>
      <c r="D2" s="24">
        <f>VLOOKUP($A2,'תכנון מול ביצוע 2016'!$A$2:$D$948,4,FALSE)</f>
        <v>18011288</v>
      </c>
      <c r="E2" s="25">
        <v>18000000</v>
      </c>
      <c r="F2" s="25">
        <v>19000000</v>
      </c>
      <c r="G2" s="25">
        <v>19000000</v>
      </c>
      <c r="H2" s="8"/>
    </row>
    <row r="3" spans="1:8" ht="12.75" customHeight="1" x14ac:dyDescent="0.2">
      <c r="A3" s="2">
        <v>1111000101</v>
      </c>
      <c r="B3" s="3" t="s">
        <v>7</v>
      </c>
      <c r="C3" s="26">
        <v>6472125</v>
      </c>
      <c r="D3" s="24">
        <f>VLOOKUP($A3,'תכנון מול ביצוע 2016'!$A$2:$D$948,4,FALSE)</f>
        <v>0</v>
      </c>
      <c r="E3" s="25">
        <v>2289600</v>
      </c>
      <c r="F3" s="25">
        <v>2289600</v>
      </c>
      <c r="G3" s="25">
        <v>2289600</v>
      </c>
      <c r="H3" s="8"/>
    </row>
    <row r="4" spans="1:8" ht="12.75" customHeight="1" x14ac:dyDescent="0.2">
      <c r="A4" s="2">
        <v>1111200100</v>
      </c>
      <c r="B4" s="3" t="s">
        <v>8</v>
      </c>
      <c r="C4" s="23">
        <v>2120000</v>
      </c>
      <c r="D4" s="24">
        <f>VLOOKUP($A4,'תכנון מול ביצוע 2016'!$A$2:$D$948,4,FALSE)</f>
        <v>2176442</v>
      </c>
      <c r="E4" s="25">
        <v>14400000</v>
      </c>
      <c r="F4" s="25">
        <v>1235902</v>
      </c>
      <c r="G4" s="25">
        <v>1235902</v>
      </c>
      <c r="H4" s="8"/>
    </row>
    <row r="5" spans="1:8" ht="12.75" customHeight="1" x14ac:dyDescent="0.2">
      <c r="A5" s="2">
        <v>1113000101</v>
      </c>
      <c r="B5" s="3" t="s">
        <v>9</v>
      </c>
      <c r="C5" s="23">
        <v>253000</v>
      </c>
      <c r="D5" s="24">
        <f>VLOOKUP($A5,'תכנון מול ביצוע 2016'!$A$2:$D$948,4,FALSE)</f>
        <v>267091</v>
      </c>
      <c r="E5" s="25">
        <v>253000</v>
      </c>
      <c r="F5" s="25">
        <v>306543</v>
      </c>
      <c r="G5" s="25">
        <v>306543</v>
      </c>
      <c r="H5" s="8"/>
    </row>
    <row r="6" spans="1:8" ht="12.75" customHeight="1" x14ac:dyDescent="0.2">
      <c r="A6" s="2">
        <v>1116000101</v>
      </c>
      <c r="B6" s="3" t="s">
        <v>10</v>
      </c>
      <c r="C6" s="26">
        <v>3400000</v>
      </c>
      <c r="D6" s="24">
        <f>VLOOKUP($A6,'תכנון מול ביצוע 2016'!$A$2:$D$948,4,FALSE)</f>
        <v>3797026</v>
      </c>
      <c r="E6" s="25">
        <v>3400000</v>
      </c>
      <c r="F6" s="25">
        <v>4400000</v>
      </c>
      <c r="G6" s="25">
        <v>4400000</v>
      </c>
      <c r="H6" s="8"/>
    </row>
    <row r="7" spans="1:8" ht="12.75" customHeight="1" x14ac:dyDescent="0.2">
      <c r="A7" s="2">
        <v>1129000490</v>
      </c>
      <c r="B7" s="3" t="s">
        <v>11</v>
      </c>
      <c r="C7" s="23">
        <v>15000</v>
      </c>
      <c r="D7" s="24">
        <f>VLOOKUP($A7,'תכנון מול ביצוע 2016'!$A$2:$D$948,4,FALSE)</f>
        <v>21000</v>
      </c>
      <c r="E7" s="25">
        <v>28000</v>
      </c>
      <c r="F7" s="25">
        <v>28000</v>
      </c>
      <c r="G7" s="25">
        <v>28000</v>
      </c>
      <c r="H7" s="8"/>
    </row>
    <row r="8" spans="1:8" ht="12.75" customHeight="1" x14ac:dyDescent="0.2">
      <c r="A8" s="2">
        <v>1129000491</v>
      </c>
      <c r="B8" s="3" t="s">
        <v>12</v>
      </c>
      <c r="C8" s="23">
        <v>0</v>
      </c>
      <c r="D8" s="24" t="e">
        <f>VLOOKUP($A8,'תכנון מול ביצוע 2016'!$A$2:$D$948,4,FALSE)</f>
        <v>#N/A</v>
      </c>
      <c r="E8" s="25">
        <v>500</v>
      </c>
      <c r="F8" s="25">
        <v>500</v>
      </c>
      <c r="G8" s="25">
        <v>500</v>
      </c>
      <c r="H8" s="8"/>
    </row>
    <row r="9" spans="1:8" ht="12.75" customHeight="1" x14ac:dyDescent="0.2">
      <c r="A9" s="2">
        <v>1129000492</v>
      </c>
      <c r="B9" s="3" t="s">
        <v>13</v>
      </c>
      <c r="C9" s="23">
        <v>14000</v>
      </c>
      <c r="D9" s="24">
        <f>VLOOKUP($A9,'תכנון מול ביצוע 2016'!$A$2:$D$948,4,FALSE)</f>
        <v>20955</v>
      </c>
      <c r="E9" s="25">
        <v>16000</v>
      </c>
      <c r="F9" s="25">
        <v>10000</v>
      </c>
      <c r="G9" s="25">
        <v>10000</v>
      </c>
      <c r="H9" s="8"/>
    </row>
    <row r="10" spans="1:8" ht="12.75" customHeight="1" x14ac:dyDescent="0.2">
      <c r="A10" s="2">
        <v>1191000910</v>
      </c>
      <c r="B10" s="3" t="s">
        <v>14</v>
      </c>
      <c r="C10" s="23">
        <v>15256616</v>
      </c>
      <c r="D10" s="24">
        <f>VLOOKUP($A10,'תכנון מול ביצוע 2016'!$A$2:$D$948,4,FALSE)</f>
        <v>15256616</v>
      </c>
      <c r="E10" s="25">
        <v>15415000</v>
      </c>
      <c r="F10" s="25">
        <v>14644000</v>
      </c>
      <c r="G10" s="25">
        <v>16009000</v>
      </c>
      <c r="H10" s="8"/>
    </row>
    <row r="11" spans="1:8" ht="12.75" customHeight="1" x14ac:dyDescent="0.2">
      <c r="A11" s="2">
        <v>1191000911</v>
      </c>
      <c r="B11" s="3" t="s">
        <v>15</v>
      </c>
      <c r="C11" s="23">
        <v>1123</v>
      </c>
      <c r="D11" s="24">
        <f>VLOOKUP($A11,'תכנון מול ביצוע 2016'!$A$2:$D$948,4,FALSE)</f>
        <v>1776</v>
      </c>
      <c r="E11" s="25">
        <v>1123</v>
      </c>
      <c r="F11" s="25">
        <v>1123</v>
      </c>
      <c r="G11" s="25">
        <v>1123</v>
      </c>
      <c r="H11" s="8"/>
    </row>
    <row r="12" spans="1:8" ht="12.75" customHeight="1" x14ac:dyDescent="0.2">
      <c r="A12" s="2">
        <v>1191000912</v>
      </c>
      <c r="B12" s="3" t="s">
        <v>16</v>
      </c>
      <c r="C12" s="23">
        <v>18000</v>
      </c>
      <c r="D12" s="24">
        <f>VLOOKUP($A12,'תכנון מול ביצוע 2016'!$A$2:$D$948,4,FALSE)</f>
        <v>1359</v>
      </c>
      <c r="E12" s="25">
        <v>18000</v>
      </c>
      <c r="F12" s="25">
        <v>18000</v>
      </c>
      <c r="G12" s="25">
        <v>18000</v>
      </c>
      <c r="H12" s="8"/>
    </row>
    <row r="13" spans="1:8" ht="12.75" customHeight="1" x14ac:dyDescent="0.2">
      <c r="A13" s="2">
        <v>1191000913</v>
      </c>
      <c r="B13" s="3" t="s">
        <v>17</v>
      </c>
      <c r="C13" s="26">
        <v>59436</v>
      </c>
      <c r="D13" s="24">
        <f>VLOOKUP($A13,'תכנון מול ביצוע 2016'!$A$2:$D$948,4,FALSE)</f>
        <v>59436</v>
      </c>
      <c r="E13" s="25">
        <v>0</v>
      </c>
      <c r="F13" s="25">
        <v>0</v>
      </c>
      <c r="G13" s="25">
        <v>0</v>
      </c>
      <c r="H13" s="8"/>
    </row>
    <row r="14" spans="1:8" ht="12.75" customHeight="1" x14ac:dyDescent="0.2">
      <c r="A14" s="2">
        <v>1191000915</v>
      </c>
      <c r="B14" s="3" t="s">
        <v>18</v>
      </c>
      <c r="C14" s="23">
        <v>0</v>
      </c>
      <c r="D14" s="24" t="e">
        <f>VLOOKUP($A14,'תכנון מול ביצוע 2016'!$A$2:$D$948,4,FALSE)</f>
        <v>#N/A</v>
      </c>
      <c r="E14" s="25">
        <v>5606000</v>
      </c>
      <c r="F14" s="25">
        <v>5326000</v>
      </c>
      <c r="G14" s="25">
        <v>0</v>
      </c>
      <c r="H14" s="8"/>
    </row>
    <row r="15" spans="1:8" ht="12.75" customHeight="1" x14ac:dyDescent="0.2">
      <c r="A15" s="2">
        <v>1192005911</v>
      </c>
      <c r="B15" s="3" t="s">
        <v>19</v>
      </c>
      <c r="C15" s="23">
        <v>780000</v>
      </c>
      <c r="D15" s="24">
        <f>VLOOKUP($A15,'תכנון מול ביצוע 2016'!$A$2:$D$948,4,FALSE)</f>
        <v>780000</v>
      </c>
      <c r="E15" s="25">
        <v>0</v>
      </c>
      <c r="F15" s="25">
        <v>0</v>
      </c>
      <c r="G15" s="25">
        <v>0</v>
      </c>
      <c r="H15" s="8"/>
    </row>
    <row r="16" spans="1:8" ht="12.75" customHeight="1" x14ac:dyDescent="0.2">
      <c r="A16" s="2">
        <v>1196000911</v>
      </c>
      <c r="B16" s="3" t="s">
        <v>20</v>
      </c>
      <c r="C16" s="27">
        <v>0</v>
      </c>
      <c r="D16" s="24" t="e">
        <f>VLOOKUP($A16,'תכנון מול ביצוע 2016'!$A$2:$D$948,4,FALSE)</f>
        <v>#N/A</v>
      </c>
      <c r="E16" s="25">
        <v>0</v>
      </c>
      <c r="F16" s="25">
        <v>0</v>
      </c>
      <c r="G16" s="25">
        <v>5326000</v>
      </c>
      <c r="H16" s="8"/>
    </row>
    <row r="17" spans="1:8" ht="12.75" customHeight="1" x14ac:dyDescent="0.2">
      <c r="A17" s="2">
        <v>1196000912</v>
      </c>
      <c r="B17" s="3" t="s">
        <v>21</v>
      </c>
      <c r="C17" s="27">
        <v>0</v>
      </c>
      <c r="D17" s="24" t="e">
        <f>VLOOKUP($A17,'תכנון מול ביצוע 2016'!$A$2:$D$948,4,FALSE)</f>
        <v>#N/A</v>
      </c>
      <c r="E17" s="25">
        <v>0</v>
      </c>
      <c r="F17" s="25">
        <v>0</v>
      </c>
      <c r="G17" s="25">
        <v>409000</v>
      </c>
      <c r="H17" s="8"/>
    </row>
    <row r="18" spans="1:8" ht="12.75" customHeight="1" x14ac:dyDescent="0.2">
      <c r="A18" s="2">
        <v>1211000490</v>
      </c>
      <c r="B18" s="3" t="s">
        <v>22</v>
      </c>
      <c r="C18" s="23">
        <v>29000</v>
      </c>
      <c r="D18" s="24">
        <f>VLOOKUP($A18,'תכנון מול ביצוע 2016'!$A$2:$D$948,4,FALSE)</f>
        <v>18888</v>
      </c>
      <c r="E18" s="25">
        <v>22000</v>
      </c>
      <c r="F18" s="25">
        <v>18000</v>
      </c>
      <c r="G18" s="25">
        <v>18000</v>
      </c>
      <c r="H18" s="8"/>
    </row>
    <row r="19" spans="1:8" ht="12.75" customHeight="1" x14ac:dyDescent="0.2">
      <c r="A19" s="2">
        <v>1212300220</v>
      </c>
      <c r="B19" s="3" t="s">
        <v>23</v>
      </c>
      <c r="C19" s="23">
        <v>140000</v>
      </c>
      <c r="D19" s="24">
        <f>VLOOKUP($A19,'תכנון מול ביצוע 2016'!$A$2:$D$948,4,FALSE)</f>
        <v>95551</v>
      </c>
      <c r="E19" s="25">
        <v>140000</v>
      </c>
      <c r="F19" s="25">
        <v>140000</v>
      </c>
      <c r="G19" s="25">
        <v>140000</v>
      </c>
      <c r="H19" s="8"/>
    </row>
    <row r="20" spans="1:8" ht="12.75" customHeight="1" x14ac:dyDescent="0.2">
      <c r="A20" s="2">
        <v>1212300490</v>
      </c>
      <c r="B20" s="3" t="s">
        <v>24</v>
      </c>
      <c r="C20" s="23">
        <v>80000</v>
      </c>
      <c r="D20" s="24">
        <f>VLOOKUP($A20,'תכנון מול ביצוע 2016'!$A$2:$D$948,4,FALSE)</f>
        <v>15672</v>
      </c>
      <c r="E20" s="25">
        <v>80000</v>
      </c>
      <c r="F20" s="25">
        <v>0</v>
      </c>
      <c r="G20" s="25">
        <v>0</v>
      </c>
      <c r="H20" s="8"/>
    </row>
    <row r="21" spans="1:8" ht="12.75" customHeight="1" x14ac:dyDescent="0.2">
      <c r="A21" s="2">
        <v>1212300491</v>
      </c>
      <c r="B21" s="3" t="s">
        <v>25</v>
      </c>
      <c r="C21" s="23">
        <v>31503</v>
      </c>
      <c r="D21" s="24">
        <f>VLOOKUP($A21,'תכנון מול ביצוע 2016'!$A$2:$D$948,4,FALSE)</f>
        <v>31502</v>
      </c>
      <c r="E21" s="25">
        <v>31503</v>
      </c>
      <c r="F21" s="25">
        <v>31503</v>
      </c>
      <c r="G21" s="25">
        <v>31503</v>
      </c>
      <c r="H21" s="8"/>
    </row>
    <row r="22" spans="1:8" ht="12.75" customHeight="1" x14ac:dyDescent="0.2">
      <c r="A22" s="2">
        <v>1212300493</v>
      </c>
      <c r="B22" s="3" t="s">
        <v>26</v>
      </c>
      <c r="C22" s="23">
        <v>49140</v>
      </c>
      <c r="D22" s="24">
        <f>VLOOKUP($A22,'תכנון מול ביצוע 2016'!$A$2:$D$948,4,FALSE)</f>
        <v>32475</v>
      </c>
      <c r="E22" s="25">
        <v>32200</v>
      </c>
      <c r="F22" s="25">
        <v>32200</v>
      </c>
      <c r="G22" s="25">
        <v>32200</v>
      </c>
      <c r="H22" s="8"/>
    </row>
    <row r="23" spans="1:8" ht="12.75" customHeight="1" x14ac:dyDescent="0.2">
      <c r="A23" s="2">
        <v>1212300494</v>
      </c>
      <c r="B23" s="3" t="s">
        <v>27</v>
      </c>
      <c r="C23" s="23">
        <v>2613</v>
      </c>
      <c r="D23" s="24">
        <f>VLOOKUP($A23,'תכנון מול ביצוע 2016'!$A$2:$D$948,4,FALSE)</f>
        <v>0</v>
      </c>
      <c r="E23" s="25">
        <v>2613</v>
      </c>
      <c r="F23" s="25">
        <v>0</v>
      </c>
      <c r="G23" s="25">
        <v>0</v>
      </c>
      <c r="H23" s="8"/>
    </row>
    <row r="24" spans="1:8" ht="12.75" customHeight="1" x14ac:dyDescent="0.2">
      <c r="A24" s="2">
        <v>1212300495</v>
      </c>
      <c r="B24" s="3" t="s">
        <v>28</v>
      </c>
      <c r="C24" s="23">
        <v>84000</v>
      </c>
      <c r="D24" s="24">
        <f>VLOOKUP($A24,'תכנון מול ביצוע 2016'!$A$2:$D$948,4,FALSE)</f>
        <v>84000</v>
      </c>
      <c r="E24" s="25">
        <v>72000</v>
      </c>
      <c r="F24" s="25">
        <v>72000</v>
      </c>
      <c r="G24" s="25">
        <v>72000</v>
      </c>
      <c r="H24" s="8"/>
    </row>
    <row r="25" spans="1:8" ht="12.75" customHeight="1" x14ac:dyDescent="0.2">
      <c r="A25" s="2">
        <v>1212300497</v>
      </c>
      <c r="B25" s="3" t="s">
        <v>29</v>
      </c>
      <c r="C25" s="23">
        <v>23283</v>
      </c>
      <c r="D25" s="24">
        <f>VLOOKUP($A25,'תכנון מול ביצוע 2016'!$A$2:$D$948,4,FALSE)</f>
        <v>23284</v>
      </c>
      <c r="E25" s="25">
        <v>0</v>
      </c>
      <c r="F25" s="25">
        <v>0</v>
      </c>
      <c r="G25" s="25">
        <v>0</v>
      </c>
      <c r="H25" s="8"/>
    </row>
    <row r="26" spans="1:8" ht="12.75" customHeight="1" x14ac:dyDescent="0.2">
      <c r="A26" s="2">
        <v>1213300221</v>
      </c>
      <c r="B26" s="3" t="s">
        <v>30</v>
      </c>
      <c r="C26" s="23">
        <v>13000</v>
      </c>
      <c r="D26" s="24">
        <f>VLOOKUP($A26,'תכנון מול ביצוע 2016'!$A$2:$D$948,4,FALSE)</f>
        <v>8330</v>
      </c>
      <c r="E26" s="25">
        <v>7000</v>
      </c>
      <c r="F26" s="25">
        <v>7000</v>
      </c>
      <c r="G26" s="25">
        <v>7000</v>
      </c>
      <c r="H26" s="8"/>
    </row>
    <row r="27" spans="1:8" ht="12.75" customHeight="1" x14ac:dyDescent="0.2">
      <c r="A27" s="2">
        <v>1214100790</v>
      </c>
      <c r="B27" s="3" t="s">
        <v>31</v>
      </c>
      <c r="C27" s="23">
        <v>14000</v>
      </c>
      <c r="D27" s="24">
        <f>VLOOKUP($A27,'תכנון מול ביצוע 2016'!$A$2:$D$948,4,FALSE)</f>
        <v>2817</v>
      </c>
      <c r="E27" s="25">
        <v>12018</v>
      </c>
      <c r="F27" s="25">
        <v>13000</v>
      </c>
      <c r="G27" s="25">
        <v>13000</v>
      </c>
      <c r="H27" s="8"/>
    </row>
    <row r="28" spans="1:8" ht="12.75" customHeight="1" x14ac:dyDescent="0.2">
      <c r="A28" s="2">
        <v>1214200220</v>
      </c>
      <c r="B28" s="3" t="s">
        <v>32</v>
      </c>
      <c r="C28" s="23">
        <v>10000</v>
      </c>
      <c r="D28" s="24">
        <f>VLOOKUP($A28,'תכנון מול ביצוע 2016'!$A$2:$D$948,4,FALSE)</f>
        <v>14519</v>
      </c>
      <c r="E28" s="25">
        <v>15000</v>
      </c>
      <c r="F28" s="25">
        <v>8000</v>
      </c>
      <c r="G28" s="25">
        <v>8000</v>
      </c>
      <c r="H28" s="8"/>
    </row>
    <row r="29" spans="1:8" ht="12.75" customHeight="1" x14ac:dyDescent="0.2">
      <c r="A29" s="2">
        <v>1221001970</v>
      </c>
      <c r="B29" s="3" t="s">
        <v>33</v>
      </c>
      <c r="C29" s="23">
        <v>588213</v>
      </c>
      <c r="D29" s="24">
        <f>VLOOKUP($A29,'תכנון מול ביצוע 2016'!$A$2:$D$948,4,FALSE)</f>
        <v>435327</v>
      </c>
      <c r="E29" s="25">
        <v>255000</v>
      </c>
      <c r="F29" s="25">
        <v>255000</v>
      </c>
      <c r="G29" s="25">
        <v>255000</v>
      </c>
      <c r="H29" s="8"/>
    </row>
    <row r="30" spans="1:8" ht="12.75" customHeight="1" x14ac:dyDescent="0.2">
      <c r="A30" s="2">
        <v>1222100910</v>
      </c>
      <c r="B30" s="3" t="s">
        <v>34</v>
      </c>
      <c r="C30" s="23">
        <v>5372</v>
      </c>
      <c r="D30" s="24">
        <f>VLOOKUP($A30,'תכנון מול ביצוע 2016'!$A$2:$D$948,4,FALSE)</f>
        <v>0</v>
      </c>
      <c r="E30" s="25">
        <v>5372</v>
      </c>
      <c r="F30" s="25">
        <v>5372</v>
      </c>
      <c r="G30" s="25">
        <v>0</v>
      </c>
      <c r="H30" s="8"/>
    </row>
    <row r="31" spans="1:8" ht="12.75" customHeight="1" x14ac:dyDescent="0.2">
      <c r="A31" s="2">
        <v>1225000790</v>
      </c>
      <c r="B31" s="3" t="s">
        <v>35</v>
      </c>
      <c r="C31" s="23">
        <v>45314</v>
      </c>
      <c r="D31" s="24">
        <f>VLOOKUP($A31,'תכנון מול ביצוע 2016'!$A$2:$D$948,4,FALSE)</f>
        <v>43545</v>
      </c>
      <c r="E31" s="25">
        <v>32000</v>
      </c>
      <c r="F31" s="25">
        <v>32000</v>
      </c>
      <c r="G31" s="25">
        <v>32000</v>
      </c>
      <c r="H31" s="8"/>
    </row>
    <row r="32" spans="1:8" ht="12.75" customHeight="1" x14ac:dyDescent="0.2">
      <c r="A32" s="2">
        <v>1233100290</v>
      </c>
      <c r="B32" s="3" t="s">
        <v>36</v>
      </c>
      <c r="C32" s="23">
        <v>500000</v>
      </c>
      <c r="D32" s="24">
        <f>VLOOKUP($A32,'תכנון מול ביצוע 2016'!$A$2:$D$948,4,FALSE)</f>
        <v>848987</v>
      </c>
      <c r="E32" s="25">
        <v>500000</v>
      </c>
      <c r="F32" s="25">
        <v>500000</v>
      </c>
      <c r="G32" s="25">
        <v>500000</v>
      </c>
      <c r="H32" s="8"/>
    </row>
    <row r="33" spans="1:8" ht="12.75" customHeight="1" x14ac:dyDescent="0.2">
      <c r="A33" s="2">
        <v>1233100291</v>
      </c>
      <c r="B33" s="3" t="s">
        <v>37</v>
      </c>
      <c r="C33" s="23">
        <v>2000</v>
      </c>
      <c r="D33" s="24">
        <f>VLOOKUP($A33,'תכנון מול ביצוע 2016'!$A$2:$D$948,4,FALSE)</f>
        <v>2880</v>
      </c>
      <c r="E33" s="25">
        <v>2000</v>
      </c>
      <c r="F33" s="25">
        <v>2000</v>
      </c>
      <c r="G33" s="25">
        <v>2000</v>
      </c>
      <c r="H33" s="8"/>
    </row>
    <row r="34" spans="1:8" ht="12.75" customHeight="1" x14ac:dyDescent="0.2">
      <c r="A34" s="2">
        <v>1233400290</v>
      </c>
      <c r="B34" s="3" t="s">
        <v>38</v>
      </c>
      <c r="C34" s="23">
        <v>200000</v>
      </c>
      <c r="D34" s="24">
        <f>VLOOKUP($A34,'תכנון מול ביצוע 2016'!$A$2:$D$948,4,FALSE)</f>
        <v>0</v>
      </c>
      <c r="E34" s="25">
        <v>0</v>
      </c>
      <c r="F34" s="25">
        <v>0</v>
      </c>
      <c r="G34" s="25">
        <v>0</v>
      </c>
      <c r="H34" s="8"/>
    </row>
    <row r="35" spans="1:8" ht="12.75" customHeight="1" x14ac:dyDescent="0.2">
      <c r="A35" s="2">
        <v>1233401490</v>
      </c>
      <c r="B35" s="3" t="s">
        <v>39</v>
      </c>
      <c r="C35" s="23">
        <v>8182</v>
      </c>
      <c r="D35" s="24">
        <f>VLOOKUP($A35,'תכנון מול ביצוע 2016'!$A$2:$D$948,4,FALSE)</f>
        <v>0</v>
      </c>
      <c r="E35" s="25">
        <v>0</v>
      </c>
      <c r="F35" s="25">
        <v>0</v>
      </c>
      <c r="G35" s="25">
        <v>0</v>
      </c>
      <c r="H35" s="8"/>
    </row>
    <row r="36" spans="1:8" ht="12.75" customHeight="1" x14ac:dyDescent="0.2">
      <c r="A36" s="2">
        <v>1233401910</v>
      </c>
      <c r="B36" s="3" t="s">
        <v>40</v>
      </c>
      <c r="C36" s="23">
        <v>897435</v>
      </c>
      <c r="D36" s="24">
        <f>VLOOKUP($A36,'תכנון מול ביצוע 2016'!$A$2:$D$948,4,FALSE)</f>
        <v>469847</v>
      </c>
      <c r="E36" s="25">
        <v>0</v>
      </c>
      <c r="F36" s="25">
        <v>0</v>
      </c>
      <c r="G36" s="25">
        <v>0</v>
      </c>
      <c r="H36" s="8"/>
    </row>
    <row r="37" spans="1:8" ht="12.75" customHeight="1" x14ac:dyDescent="0.2">
      <c r="A37" s="2">
        <v>1233401990</v>
      </c>
      <c r="B37" s="3" t="s">
        <v>41</v>
      </c>
      <c r="C37" s="23">
        <v>0</v>
      </c>
      <c r="D37" s="24" t="e">
        <f>VLOOKUP($A37,'תכנון מול ביצוע 2016'!$A$2:$D$948,4,FALSE)</f>
        <v>#N/A</v>
      </c>
      <c r="E37" s="25">
        <v>540130</v>
      </c>
      <c r="F37" s="25">
        <v>540130</v>
      </c>
      <c r="G37" s="25">
        <v>540130</v>
      </c>
      <c r="H37" s="8"/>
    </row>
    <row r="38" spans="1:8" ht="12.75" customHeight="1" x14ac:dyDescent="0.2">
      <c r="A38" s="2">
        <v>1249000790</v>
      </c>
      <c r="B38" s="3" t="s">
        <v>42</v>
      </c>
      <c r="C38" s="23">
        <v>59484</v>
      </c>
      <c r="D38" s="24">
        <f>VLOOKUP($A38,'תכנון מול ביצוע 2016'!$A$2:$D$948,4,FALSE)</f>
        <v>0</v>
      </c>
      <c r="E38" s="25">
        <v>0</v>
      </c>
      <c r="F38" s="25">
        <v>0</v>
      </c>
      <c r="G38" s="25">
        <v>0</v>
      </c>
      <c r="H38" s="8"/>
    </row>
    <row r="39" spans="1:8" ht="12.75" customHeight="1" x14ac:dyDescent="0.2">
      <c r="A39" s="2">
        <v>1249001990</v>
      </c>
      <c r="B39" s="3" t="s">
        <v>43</v>
      </c>
      <c r="C39" s="23">
        <v>0</v>
      </c>
      <c r="D39" s="24" t="e">
        <f>VLOOKUP($A39,'תכנון מול ביצוע 2016'!$A$2:$D$948,4,FALSE)</f>
        <v>#N/A</v>
      </c>
      <c r="E39" s="25">
        <v>25000</v>
      </c>
      <c r="F39" s="25">
        <v>0</v>
      </c>
      <c r="G39" s="25">
        <v>0</v>
      </c>
      <c r="H39" s="8"/>
    </row>
    <row r="40" spans="1:8" ht="12.75" customHeight="1" x14ac:dyDescent="0.2">
      <c r="A40" s="2">
        <v>1269000490</v>
      </c>
      <c r="B40" s="3" t="s">
        <v>44</v>
      </c>
      <c r="C40" s="23">
        <v>5000</v>
      </c>
      <c r="D40" s="24">
        <f>VLOOKUP($A40,'תכנון מול ביצוע 2016'!$A$2:$D$948,4,FALSE)</f>
        <v>0</v>
      </c>
      <c r="E40" s="25">
        <v>5000</v>
      </c>
      <c r="F40" s="25">
        <v>0</v>
      </c>
      <c r="G40" s="25">
        <v>0</v>
      </c>
      <c r="H40" s="8"/>
    </row>
    <row r="41" spans="1:8" ht="12.75" customHeight="1" x14ac:dyDescent="0.2">
      <c r="A41" s="2">
        <v>1269000492</v>
      </c>
      <c r="B41" s="3" t="s">
        <v>45</v>
      </c>
      <c r="C41" s="23">
        <v>200</v>
      </c>
      <c r="D41" s="24">
        <f>VLOOKUP($A41,'תכנון מול ביצוע 2016'!$A$2:$D$948,4,FALSE)</f>
        <v>682</v>
      </c>
      <c r="E41" s="25">
        <v>200</v>
      </c>
      <c r="F41" s="25">
        <v>1000</v>
      </c>
      <c r="G41" s="25">
        <v>1000</v>
      </c>
      <c r="H41" s="8"/>
    </row>
    <row r="42" spans="1:8" ht="12.75" customHeight="1" x14ac:dyDescent="0.2">
      <c r="A42" s="2">
        <v>1269002912</v>
      </c>
      <c r="B42" s="3" t="s">
        <v>46</v>
      </c>
      <c r="C42" s="23">
        <v>318876</v>
      </c>
      <c r="D42" s="24">
        <f>VLOOKUP($A42,'תכנון מול ביצוע 2016'!$A$2:$D$948,4,FALSE)</f>
        <v>304304</v>
      </c>
      <c r="E42" s="25">
        <v>205724</v>
      </c>
      <c r="F42" s="25">
        <v>0</v>
      </c>
      <c r="G42" s="25">
        <v>0</v>
      </c>
      <c r="H42" s="8"/>
    </row>
    <row r="43" spans="1:8" ht="12.75" customHeight="1" x14ac:dyDescent="0.2">
      <c r="A43" s="2">
        <v>1269003990</v>
      </c>
      <c r="B43" s="3" t="s">
        <v>47</v>
      </c>
      <c r="C43" s="23">
        <v>200000</v>
      </c>
      <c r="D43" s="24">
        <f>VLOOKUP($A43,'תכנון מול ביצוע 2016'!$A$2:$D$948,4,FALSE)</f>
        <v>199231</v>
      </c>
      <c r="E43" s="25">
        <v>230295</v>
      </c>
      <c r="F43" s="25">
        <v>230295</v>
      </c>
      <c r="G43" s="25">
        <v>230295</v>
      </c>
      <c r="H43" s="8"/>
    </row>
    <row r="44" spans="1:8" ht="12.75" customHeight="1" x14ac:dyDescent="0.2">
      <c r="A44" s="2">
        <v>1269004910</v>
      </c>
      <c r="B44" s="3" t="s">
        <v>48</v>
      </c>
      <c r="C44" s="23">
        <v>3443</v>
      </c>
      <c r="D44" s="24">
        <f>VLOOKUP($A44,'תכנון מול ביצוע 2016'!$A$2:$D$948,4,FALSE)</f>
        <v>3443</v>
      </c>
      <c r="E44" s="25">
        <v>3265</v>
      </c>
      <c r="F44" s="25">
        <v>0</v>
      </c>
      <c r="G44" s="25">
        <v>0</v>
      </c>
      <c r="H44" s="8"/>
    </row>
    <row r="45" spans="1:8" ht="12.75" customHeight="1" x14ac:dyDescent="0.2">
      <c r="A45" s="2">
        <v>1269005790</v>
      </c>
      <c r="B45" s="3" t="s">
        <v>49</v>
      </c>
      <c r="C45" s="23">
        <v>0</v>
      </c>
      <c r="D45" s="24" t="e">
        <f>VLOOKUP($A45,'תכנון מול ביצוע 2016'!$A$2:$D$948,4,FALSE)</f>
        <v>#N/A</v>
      </c>
      <c r="E45" s="25">
        <v>63441</v>
      </c>
      <c r="F45" s="25">
        <v>0</v>
      </c>
      <c r="G45" s="25">
        <v>0</v>
      </c>
      <c r="H45" s="8"/>
    </row>
    <row r="46" spans="1:8" ht="12.75" customHeight="1" x14ac:dyDescent="0.2">
      <c r="A46" s="2">
        <v>1270000790</v>
      </c>
      <c r="B46" s="3" t="s">
        <v>50</v>
      </c>
      <c r="C46" s="23">
        <v>225000</v>
      </c>
      <c r="D46" s="24">
        <f>VLOOKUP($A46,'תכנון מול ביצוע 2016'!$A$2:$D$948,4,FALSE)</f>
        <v>224750</v>
      </c>
      <c r="E46" s="25">
        <v>0</v>
      </c>
      <c r="F46" s="25">
        <v>0</v>
      </c>
      <c r="G46" s="25">
        <v>0</v>
      </c>
      <c r="H46" s="8"/>
    </row>
    <row r="47" spans="1:8" ht="12.75" customHeight="1" x14ac:dyDescent="0.2">
      <c r="A47" s="2">
        <v>1272000790</v>
      </c>
      <c r="B47" s="3" t="s">
        <v>51</v>
      </c>
      <c r="C47" s="23">
        <v>1747127</v>
      </c>
      <c r="D47" s="24">
        <f>VLOOKUP($A47,'תכנון מול ביצוע 2016'!$A$2:$D$948,4,FALSE)</f>
        <v>1791088</v>
      </c>
      <c r="E47" s="25">
        <v>1800000</v>
      </c>
      <c r="F47" s="25">
        <v>1750000</v>
      </c>
      <c r="G47" s="25">
        <v>1750000</v>
      </c>
      <c r="H47" s="8"/>
    </row>
    <row r="48" spans="1:8" ht="12.75" customHeight="1" x14ac:dyDescent="0.2">
      <c r="A48" s="2">
        <v>1272000791</v>
      </c>
      <c r="B48" s="3" t="s">
        <v>52</v>
      </c>
      <c r="C48" s="23">
        <v>103127</v>
      </c>
      <c r="D48" s="24">
        <f>VLOOKUP($A48,'תכנון מול ביצוע 2016'!$A$2:$D$948,4,FALSE)</f>
        <v>103056</v>
      </c>
      <c r="E48" s="25">
        <v>0</v>
      </c>
      <c r="F48" s="25">
        <v>0</v>
      </c>
      <c r="G48" s="25">
        <v>0</v>
      </c>
      <c r="H48" s="8"/>
    </row>
    <row r="49" spans="1:8" ht="12.75" customHeight="1" x14ac:dyDescent="0.2">
      <c r="A49" s="2">
        <v>1281000490</v>
      </c>
      <c r="B49" s="3" t="s">
        <v>53</v>
      </c>
      <c r="C49" s="23">
        <v>15000</v>
      </c>
      <c r="D49" s="24">
        <f>VLOOKUP($A49,'תכנון מול ביצוע 2016'!$A$2:$D$948,4,FALSE)</f>
        <v>9176</v>
      </c>
      <c r="E49" s="25">
        <v>15000</v>
      </c>
      <c r="F49" s="25">
        <v>15000</v>
      </c>
      <c r="G49" s="25">
        <v>15000</v>
      </c>
      <c r="H49" s="8"/>
    </row>
    <row r="50" spans="1:8" ht="12.75" customHeight="1" x14ac:dyDescent="0.2">
      <c r="A50" s="2">
        <v>1281000491</v>
      </c>
      <c r="B50" s="3" t="s">
        <v>54</v>
      </c>
      <c r="C50" s="23">
        <v>5000</v>
      </c>
      <c r="D50" s="24">
        <f>VLOOKUP($A50,'תכנון מול ביצוע 2016'!$A$2:$D$948,4,FALSE)</f>
        <v>1563</v>
      </c>
      <c r="E50" s="25">
        <v>5000</v>
      </c>
      <c r="F50" s="25">
        <v>5000</v>
      </c>
      <c r="G50" s="25">
        <v>5000</v>
      </c>
      <c r="H50" s="8"/>
    </row>
    <row r="51" spans="1:8" ht="12.75" customHeight="1" x14ac:dyDescent="0.2">
      <c r="A51" s="2">
        <v>1311000990</v>
      </c>
      <c r="B51" s="3" t="s">
        <v>55</v>
      </c>
      <c r="C51" s="23">
        <v>54800</v>
      </c>
      <c r="D51" s="24">
        <f>VLOOKUP($A51,'תכנון מול ביצוע 2016'!$A$2:$D$948,4,FALSE)</f>
        <v>54800</v>
      </c>
      <c r="E51" s="25">
        <v>0</v>
      </c>
      <c r="F51" s="25">
        <v>0</v>
      </c>
      <c r="G51" s="25">
        <v>0</v>
      </c>
      <c r="H51" s="8"/>
    </row>
    <row r="52" spans="1:8" ht="12.75" customHeight="1" x14ac:dyDescent="0.2">
      <c r="A52" s="2">
        <v>1312101790</v>
      </c>
      <c r="B52" s="3" t="s">
        <v>56</v>
      </c>
      <c r="C52" s="23">
        <v>70000</v>
      </c>
      <c r="D52" s="24">
        <f>VLOOKUP($A52,'תכנון מול ביצוע 2016'!$A$2:$D$948,4,FALSE)</f>
        <v>65519</v>
      </c>
      <c r="E52" s="25">
        <v>0</v>
      </c>
      <c r="F52" s="25">
        <v>0</v>
      </c>
      <c r="G52" s="25">
        <v>0</v>
      </c>
      <c r="H52" s="8"/>
    </row>
    <row r="53" spans="1:8" ht="12.75" customHeight="1" x14ac:dyDescent="0.2">
      <c r="A53" s="2">
        <v>1312102790</v>
      </c>
      <c r="B53" s="3" t="s">
        <v>57</v>
      </c>
      <c r="C53" s="23">
        <v>250000</v>
      </c>
      <c r="D53" s="24">
        <f>VLOOKUP($A53,'תכנון מול ביצוע 2016'!$A$2:$D$948,4,FALSE)</f>
        <v>233416</v>
      </c>
      <c r="E53" s="25">
        <v>295000</v>
      </c>
      <c r="F53" s="25">
        <v>295000</v>
      </c>
      <c r="G53" s="25">
        <v>99581</v>
      </c>
      <c r="H53" s="8"/>
    </row>
    <row r="54" spans="1:8" ht="12.75" customHeight="1" x14ac:dyDescent="0.2">
      <c r="A54" s="2">
        <v>1312200410</v>
      </c>
      <c r="B54" s="3" t="s">
        <v>58</v>
      </c>
      <c r="C54" s="23">
        <v>172100</v>
      </c>
      <c r="D54" s="24">
        <f>VLOOKUP($A54,'תכנון מול ביצוע 2016'!$A$2:$D$948,4,FALSE)</f>
        <v>143666</v>
      </c>
      <c r="E54" s="25">
        <v>190747</v>
      </c>
      <c r="F54" s="25">
        <v>190747</v>
      </c>
      <c r="G54" s="25">
        <v>199520</v>
      </c>
      <c r="H54" s="8"/>
    </row>
    <row r="55" spans="1:8" ht="12.75" customHeight="1" x14ac:dyDescent="0.2">
      <c r="A55" s="2">
        <v>1312200411</v>
      </c>
      <c r="B55" s="3" t="s">
        <v>59</v>
      </c>
      <c r="C55" s="23">
        <v>15000</v>
      </c>
      <c r="D55" s="24">
        <f>VLOOKUP($A55,'תכנון מול ביצוע 2016'!$A$2:$D$948,4,FALSE)</f>
        <v>14500</v>
      </c>
      <c r="E55" s="25">
        <v>15000</v>
      </c>
      <c r="F55" s="25">
        <v>0</v>
      </c>
      <c r="G55" s="25">
        <v>5009</v>
      </c>
      <c r="H55" s="8"/>
    </row>
    <row r="56" spans="1:8" ht="12.75" customHeight="1" x14ac:dyDescent="0.2">
      <c r="A56" s="2">
        <v>1312200920</v>
      </c>
      <c r="B56" s="3" t="s">
        <v>60</v>
      </c>
      <c r="C56" s="23">
        <v>3500000</v>
      </c>
      <c r="D56" s="24">
        <f>VLOOKUP($A56,'תכנון מול ביצוע 2016'!$A$2:$D$948,4,FALSE)</f>
        <v>3209555</v>
      </c>
      <c r="E56" s="25">
        <v>3900000</v>
      </c>
      <c r="F56" s="25">
        <v>3900000</v>
      </c>
      <c r="G56" s="25">
        <v>3900000</v>
      </c>
      <c r="H56" s="8"/>
    </row>
    <row r="57" spans="1:8" ht="12.75" customHeight="1" x14ac:dyDescent="0.2">
      <c r="A57" s="2">
        <v>1312200922</v>
      </c>
      <c r="B57" s="3" t="s">
        <v>61</v>
      </c>
      <c r="C57" s="23">
        <v>826944</v>
      </c>
      <c r="D57" s="24">
        <f>VLOOKUP($A57,'תכנון מול ביצוע 2016'!$A$2:$D$948,4,FALSE)</f>
        <v>794151</v>
      </c>
      <c r="E57" s="25">
        <v>795000</v>
      </c>
      <c r="F57" s="25">
        <v>795000</v>
      </c>
      <c r="G57" s="25">
        <v>795000</v>
      </c>
      <c r="H57" s="8"/>
    </row>
    <row r="58" spans="1:8" ht="12.75" customHeight="1" x14ac:dyDescent="0.2">
      <c r="A58" s="2">
        <v>1312200923</v>
      </c>
      <c r="B58" s="3" t="s">
        <v>62</v>
      </c>
      <c r="C58" s="23">
        <v>30000</v>
      </c>
      <c r="D58" s="24">
        <f>VLOOKUP($A58,'תכנון מול ביצוע 2016'!$A$2:$D$948,4,FALSE)</f>
        <v>0</v>
      </c>
      <c r="E58" s="25">
        <v>0</v>
      </c>
      <c r="F58" s="25">
        <v>0</v>
      </c>
      <c r="G58" s="25">
        <v>0</v>
      </c>
      <c r="H58" s="8"/>
    </row>
    <row r="59" spans="1:8" ht="12.75" customHeight="1" x14ac:dyDescent="0.2">
      <c r="A59" s="2">
        <v>1312200926</v>
      </c>
      <c r="B59" s="3" t="s">
        <v>63</v>
      </c>
      <c r="C59" s="23">
        <v>10000</v>
      </c>
      <c r="D59" s="24">
        <f>VLOOKUP($A59,'תכנון מול ביצוע 2016'!$A$2:$D$948,4,FALSE)</f>
        <v>0</v>
      </c>
      <c r="E59" s="25">
        <v>10000</v>
      </c>
      <c r="F59" s="25">
        <v>0</v>
      </c>
      <c r="G59" s="25">
        <v>0</v>
      </c>
      <c r="H59" s="8"/>
    </row>
    <row r="60" spans="1:8" ht="12.75" customHeight="1" x14ac:dyDescent="0.2">
      <c r="A60" s="2">
        <v>1312200928</v>
      </c>
      <c r="B60" s="3" t="s">
        <v>64</v>
      </c>
      <c r="C60" s="23">
        <v>44519</v>
      </c>
      <c r="D60" s="24">
        <f>VLOOKUP($A60,'תכנון מול ביצוע 2016'!$A$2:$D$948,4,FALSE)</f>
        <v>145098</v>
      </c>
      <c r="E60" s="25">
        <v>48390</v>
      </c>
      <c r="F60" s="25">
        <v>48390</v>
      </c>
      <c r="G60" s="25">
        <v>51455</v>
      </c>
      <c r="H60" s="8"/>
    </row>
    <row r="61" spans="1:8" ht="12.75" customHeight="1" x14ac:dyDescent="0.2">
      <c r="A61" s="2">
        <v>1312200929</v>
      </c>
      <c r="B61" s="3" t="s">
        <v>65</v>
      </c>
      <c r="C61" s="23">
        <v>13600</v>
      </c>
      <c r="D61" s="24">
        <f>VLOOKUP($A61,'תכנון מול ביצוע 2016'!$A$2:$D$948,4,FALSE)</f>
        <v>13600</v>
      </c>
      <c r="E61" s="25">
        <v>13600</v>
      </c>
      <c r="F61" s="25">
        <v>0</v>
      </c>
      <c r="G61" s="25">
        <v>0</v>
      </c>
      <c r="H61" s="8"/>
    </row>
    <row r="62" spans="1:8" ht="12.75" customHeight="1" x14ac:dyDescent="0.2">
      <c r="A62" s="2">
        <v>1312201920</v>
      </c>
      <c r="B62" s="3" t="s">
        <v>66</v>
      </c>
      <c r="C62" s="23">
        <v>230000</v>
      </c>
      <c r="D62" s="24">
        <f>VLOOKUP($A62,'תכנון מול ביצוע 2016'!$A$2:$D$948,4,FALSE)</f>
        <v>277301</v>
      </c>
      <c r="E62" s="25">
        <v>230000</v>
      </c>
      <c r="F62" s="25">
        <v>332492</v>
      </c>
      <c r="G62" s="25">
        <v>332492</v>
      </c>
      <c r="H62" s="8"/>
    </row>
    <row r="63" spans="1:8" ht="12.75" customHeight="1" x14ac:dyDescent="0.2">
      <c r="A63" s="2">
        <v>1312201921</v>
      </c>
      <c r="B63" s="3" t="s">
        <v>67</v>
      </c>
      <c r="C63" s="23">
        <v>24648</v>
      </c>
      <c r="D63" s="24">
        <f>VLOOKUP($A63,'תכנון מול ביצוע 2016'!$A$2:$D$948,4,FALSE)</f>
        <v>24648</v>
      </c>
      <c r="E63" s="25">
        <v>27175</v>
      </c>
      <c r="F63" s="25">
        <v>27175</v>
      </c>
      <c r="G63" s="25">
        <v>28000</v>
      </c>
      <c r="H63" s="8"/>
    </row>
    <row r="64" spans="1:8" ht="12.75" customHeight="1" x14ac:dyDescent="0.2">
      <c r="A64" s="2">
        <v>1312203930</v>
      </c>
      <c r="B64" s="3" t="s">
        <v>68</v>
      </c>
      <c r="C64" s="27">
        <v>0</v>
      </c>
      <c r="D64" s="24" t="e">
        <f>VLOOKUP($A64,'תכנון מול ביצוע 2016'!$A$2:$D$948,4,FALSE)</f>
        <v>#N/A</v>
      </c>
      <c r="E64" s="25">
        <v>0</v>
      </c>
      <c r="F64" s="25">
        <v>0</v>
      </c>
      <c r="G64" s="25">
        <v>146065</v>
      </c>
      <c r="H64" s="8"/>
    </row>
    <row r="65" spans="1:8" ht="12.75" customHeight="1" x14ac:dyDescent="0.2">
      <c r="A65" s="2">
        <v>1312601920</v>
      </c>
      <c r="B65" s="3" t="s">
        <v>69</v>
      </c>
      <c r="C65" s="23">
        <v>5722</v>
      </c>
      <c r="D65" s="24">
        <f>VLOOKUP($A65,'תכנון מול ביצוע 2016'!$A$2:$D$948,4,FALSE)</f>
        <v>5753</v>
      </c>
      <c r="E65" s="25">
        <v>5998</v>
      </c>
      <c r="F65" s="25">
        <v>5998</v>
      </c>
      <c r="G65" s="25">
        <v>5998</v>
      </c>
      <c r="H65" s="8"/>
    </row>
    <row r="66" spans="1:8" ht="12.75" customHeight="1" x14ac:dyDescent="0.2">
      <c r="A66" s="2">
        <v>1312800420</v>
      </c>
      <c r="B66" s="3" t="s">
        <v>70</v>
      </c>
      <c r="C66" s="23">
        <v>205264</v>
      </c>
      <c r="D66" s="24">
        <f>VLOOKUP($A66,'תכנון מול ביצוע 2016'!$A$2:$D$948,4,FALSE)</f>
        <v>248870</v>
      </c>
      <c r="E66" s="25">
        <v>219504</v>
      </c>
      <c r="F66" s="25">
        <v>219504</v>
      </c>
      <c r="G66" s="25">
        <v>219504</v>
      </c>
      <c r="H66" s="8"/>
    </row>
    <row r="67" spans="1:8" ht="12.75" customHeight="1" x14ac:dyDescent="0.2">
      <c r="A67" s="2">
        <v>1312800790</v>
      </c>
      <c r="B67" s="3" t="s">
        <v>71</v>
      </c>
      <c r="C67" s="23">
        <v>45850</v>
      </c>
      <c r="D67" s="24">
        <f>VLOOKUP($A67,'תכנון מול ביצוע 2016'!$A$2:$D$948,4,FALSE)</f>
        <v>18330</v>
      </c>
      <c r="E67" s="25">
        <v>45850</v>
      </c>
      <c r="F67" s="25">
        <v>45850</v>
      </c>
      <c r="G67" s="25">
        <v>45850</v>
      </c>
      <c r="H67" s="8"/>
    </row>
    <row r="68" spans="1:8" ht="12.75" customHeight="1" x14ac:dyDescent="0.2">
      <c r="A68" s="2">
        <v>1312800990</v>
      </c>
      <c r="B68" s="3" t="s">
        <v>72</v>
      </c>
      <c r="C68" s="27">
        <v>0</v>
      </c>
      <c r="D68" s="24">
        <f>VLOOKUP($A68,'תכנון מול ביצוע 2016'!$A$2:$D$948,4,FALSE)</f>
        <v>27215</v>
      </c>
      <c r="E68" s="25">
        <v>128700</v>
      </c>
      <c r="F68" s="25">
        <v>128700</v>
      </c>
      <c r="G68" s="25">
        <v>128700</v>
      </c>
      <c r="H68" s="8"/>
    </row>
    <row r="69" spans="1:8" ht="12.75" customHeight="1" x14ac:dyDescent="0.2">
      <c r="A69" s="2">
        <v>1313200920</v>
      </c>
      <c r="B69" s="3" t="s">
        <v>73</v>
      </c>
      <c r="C69" s="23">
        <v>20340</v>
      </c>
      <c r="D69" s="24">
        <f>VLOOKUP($A69,'תכנון מול ביצוע 2016'!$A$2:$D$948,4,FALSE)</f>
        <v>20340</v>
      </c>
      <c r="E69" s="25">
        <v>15400</v>
      </c>
      <c r="F69" s="25">
        <v>0</v>
      </c>
      <c r="G69" s="25">
        <v>0</v>
      </c>
      <c r="H69" s="8"/>
    </row>
    <row r="70" spans="1:8" ht="12.75" customHeight="1" x14ac:dyDescent="0.2">
      <c r="A70" s="2">
        <v>1313200921</v>
      </c>
      <c r="B70" s="3" t="s">
        <v>74</v>
      </c>
      <c r="C70" s="23">
        <v>10000</v>
      </c>
      <c r="D70" s="24">
        <f>VLOOKUP($A70,'תכנון מול ביצוע 2016'!$A$2:$D$948,4,FALSE)</f>
        <v>0</v>
      </c>
      <c r="E70" s="25">
        <v>0</v>
      </c>
      <c r="F70" s="25">
        <v>0</v>
      </c>
      <c r="G70" s="25">
        <v>0</v>
      </c>
      <c r="H70" s="8"/>
    </row>
    <row r="71" spans="1:8" ht="12.75" customHeight="1" x14ac:dyDescent="0.2">
      <c r="A71" s="2">
        <v>1313200925</v>
      </c>
      <c r="B71" s="3" t="s">
        <v>75</v>
      </c>
      <c r="C71" s="23">
        <v>32000</v>
      </c>
      <c r="D71" s="24">
        <f>VLOOKUP($A71,'תכנון מול ביצוע 2016'!$A$2:$D$948,4,FALSE)</f>
        <v>31600</v>
      </c>
      <c r="E71" s="25">
        <v>0</v>
      </c>
      <c r="F71" s="25">
        <v>0</v>
      </c>
      <c r="G71" s="25">
        <v>0</v>
      </c>
      <c r="H71" s="8"/>
    </row>
    <row r="72" spans="1:8" ht="12.75" customHeight="1" x14ac:dyDescent="0.2">
      <c r="A72" s="2">
        <v>1313200926</v>
      </c>
      <c r="B72" s="3" t="s">
        <v>76</v>
      </c>
      <c r="C72" s="23">
        <v>25220</v>
      </c>
      <c r="D72" s="24">
        <f>VLOOKUP($A72,'תכנון מול ביצוע 2016'!$A$2:$D$948,4,FALSE)</f>
        <v>25220</v>
      </c>
      <c r="E72" s="25">
        <v>0</v>
      </c>
      <c r="F72" s="25">
        <v>0</v>
      </c>
      <c r="G72" s="25">
        <v>0</v>
      </c>
      <c r="H72" s="8"/>
    </row>
    <row r="73" spans="1:8" ht="12.75" customHeight="1" x14ac:dyDescent="0.2">
      <c r="A73" s="2">
        <v>1313200927</v>
      </c>
      <c r="B73" s="3" t="s">
        <v>77</v>
      </c>
      <c r="C73" s="27">
        <v>0</v>
      </c>
      <c r="D73" s="24" t="e">
        <f>VLOOKUP($A73,'תכנון מול ביצוע 2016'!$A$2:$D$948,4,FALSE)</f>
        <v>#N/A</v>
      </c>
      <c r="E73" s="25">
        <v>0</v>
      </c>
      <c r="F73" s="25">
        <v>0</v>
      </c>
      <c r="G73" s="25">
        <v>52336</v>
      </c>
      <c r="H73" s="8"/>
    </row>
    <row r="74" spans="1:8" ht="12.75" customHeight="1" x14ac:dyDescent="0.2">
      <c r="A74" s="2">
        <v>1313200990</v>
      </c>
      <c r="B74" s="3" t="s">
        <v>78</v>
      </c>
      <c r="C74" s="23">
        <v>28660</v>
      </c>
      <c r="D74" s="24">
        <f>VLOOKUP($A74,'תכנון מול ביצוע 2016'!$A$2:$D$948,4,FALSE)</f>
        <v>0</v>
      </c>
      <c r="E74" s="25">
        <v>28506</v>
      </c>
      <c r="F74" s="25">
        <v>0</v>
      </c>
      <c r="G74" s="25">
        <v>0</v>
      </c>
      <c r="H74" s="8"/>
    </row>
    <row r="75" spans="1:8" ht="12.75" customHeight="1" x14ac:dyDescent="0.2">
      <c r="A75" s="2">
        <v>1313201920</v>
      </c>
      <c r="B75" s="3" t="s">
        <v>79</v>
      </c>
      <c r="C75" s="27">
        <v>0</v>
      </c>
      <c r="D75" s="24" t="e">
        <f>VLOOKUP($A75,'תכנון מול ביצוע 2016'!$A$2:$D$948,4,FALSE)</f>
        <v>#N/A</v>
      </c>
      <c r="E75" s="25">
        <v>0</v>
      </c>
      <c r="F75" s="25">
        <v>0</v>
      </c>
      <c r="G75" s="25">
        <v>99500</v>
      </c>
      <c r="H75" s="8"/>
    </row>
    <row r="76" spans="1:8" ht="12.75" customHeight="1" x14ac:dyDescent="0.2">
      <c r="A76" s="2">
        <v>1313210422</v>
      </c>
      <c r="B76" s="3" t="s">
        <v>80</v>
      </c>
      <c r="C76" s="23">
        <v>1764</v>
      </c>
      <c r="D76" s="24">
        <f>VLOOKUP($A76,'תכנון מול ביצוע 2016'!$A$2:$D$948,4,FALSE)</f>
        <v>1698</v>
      </c>
      <c r="E76" s="25">
        <v>0</v>
      </c>
      <c r="F76" s="25">
        <v>0</v>
      </c>
      <c r="G76" s="25">
        <v>0</v>
      </c>
      <c r="H76" s="8"/>
    </row>
    <row r="77" spans="1:8" ht="12.75" customHeight="1" x14ac:dyDescent="0.2">
      <c r="A77" s="2">
        <v>1313210423</v>
      </c>
      <c r="B77" s="3" t="s">
        <v>81</v>
      </c>
      <c r="C77" s="23">
        <v>37973</v>
      </c>
      <c r="D77" s="24">
        <f>VLOOKUP($A77,'תכנון מול ביצוע 2016'!$A$2:$D$948,4,FALSE)</f>
        <v>37084</v>
      </c>
      <c r="E77" s="25">
        <v>34770</v>
      </c>
      <c r="F77" s="25">
        <v>34770</v>
      </c>
      <c r="G77" s="25">
        <v>34290</v>
      </c>
      <c r="H77" s="8"/>
    </row>
    <row r="78" spans="1:8" ht="12.75" customHeight="1" x14ac:dyDescent="0.2">
      <c r="A78" s="2">
        <v>1313210424</v>
      </c>
      <c r="B78" s="3" t="s">
        <v>82</v>
      </c>
      <c r="C78" s="23">
        <v>29601</v>
      </c>
      <c r="D78" s="24">
        <f>VLOOKUP($A78,'תכנון מול ביצוע 2016'!$A$2:$D$948,4,FALSE)</f>
        <v>28908</v>
      </c>
      <c r="E78" s="25">
        <v>28215</v>
      </c>
      <c r="F78" s="25">
        <v>28215</v>
      </c>
      <c r="G78" s="25">
        <v>26730</v>
      </c>
      <c r="H78" s="8"/>
    </row>
    <row r="79" spans="1:8" ht="12.75" customHeight="1" x14ac:dyDescent="0.2">
      <c r="A79" s="2">
        <v>1313210425</v>
      </c>
      <c r="B79" s="3" t="s">
        <v>83</v>
      </c>
      <c r="C79" s="23">
        <v>13720</v>
      </c>
      <c r="D79" s="24">
        <f>VLOOKUP($A79,'תכנון מול ביצוע 2016'!$A$2:$D$948,4,FALSE)</f>
        <v>14308</v>
      </c>
      <c r="E79" s="25">
        <v>13965</v>
      </c>
      <c r="F79" s="25">
        <v>13965</v>
      </c>
      <c r="G79" s="25">
        <v>13230</v>
      </c>
      <c r="H79" s="8"/>
    </row>
    <row r="80" spans="1:8" ht="12.75" customHeight="1" x14ac:dyDescent="0.2">
      <c r="A80" s="2">
        <v>1313210426</v>
      </c>
      <c r="B80" s="3" t="s">
        <v>84</v>
      </c>
      <c r="C80" s="27">
        <v>0</v>
      </c>
      <c r="D80" s="24" t="e">
        <f>VLOOKUP($A80,'תכנון מול ביצוע 2016'!$A$2:$D$948,4,FALSE)</f>
        <v>#N/A</v>
      </c>
      <c r="E80" s="25">
        <v>5600</v>
      </c>
      <c r="F80" s="25">
        <v>28000</v>
      </c>
      <c r="G80" s="25">
        <v>21250</v>
      </c>
      <c r="H80" s="8"/>
    </row>
    <row r="81" spans="1:8" ht="12.75" customHeight="1" x14ac:dyDescent="0.2">
      <c r="A81" s="2">
        <v>1313210440</v>
      </c>
      <c r="B81" s="3" t="s">
        <v>85</v>
      </c>
      <c r="C81" s="23">
        <v>9446</v>
      </c>
      <c r="D81" s="24">
        <f>VLOOKUP($A81,'תכנון מול ביצוע 2016'!$A$2:$D$948,4,FALSE)</f>
        <v>4438</v>
      </c>
      <c r="E81" s="25">
        <v>5071</v>
      </c>
      <c r="F81" s="25">
        <v>0</v>
      </c>
      <c r="G81" s="25">
        <v>0</v>
      </c>
      <c r="H81" s="8"/>
    </row>
    <row r="82" spans="1:8" ht="12.75" customHeight="1" x14ac:dyDescent="0.2">
      <c r="A82" s="2">
        <v>1313210920</v>
      </c>
      <c r="B82" s="3" t="s">
        <v>86</v>
      </c>
      <c r="C82" s="23">
        <v>560000</v>
      </c>
      <c r="D82" s="24">
        <f>VLOOKUP($A82,'תכנון מול ביצוע 2016'!$A$2:$D$948,4,FALSE)</f>
        <v>524796</v>
      </c>
      <c r="E82" s="25">
        <v>524000</v>
      </c>
      <c r="F82" s="25">
        <v>524000</v>
      </c>
      <c r="G82" s="25">
        <v>524000</v>
      </c>
      <c r="H82" s="8"/>
    </row>
    <row r="83" spans="1:8" ht="12.75" customHeight="1" x14ac:dyDescent="0.2">
      <c r="A83" s="2">
        <v>1313210921</v>
      </c>
      <c r="B83" s="3" t="s">
        <v>87</v>
      </c>
      <c r="C83" s="23">
        <v>5167</v>
      </c>
      <c r="D83" s="24">
        <f>VLOOKUP($A83,'תכנון מול ביצוע 2016'!$A$2:$D$948,4,FALSE)</f>
        <v>0</v>
      </c>
      <c r="E83" s="25">
        <v>5167</v>
      </c>
      <c r="F83" s="25">
        <v>5167</v>
      </c>
      <c r="G83" s="25">
        <v>5167</v>
      </c>
      <c r="H83" s="8"/>
    </row>
    <row r="84" spans="1:8" ht="12.75" customHeight="1" x14ac:dyDescent="0.2">
      <c r="A84" s="2">
        <v>1313210922</v>
      </c>
      <c r="B84" s="3" t="s">
        <v>88</v>
      </c>
      <c r="C84" s="23">
        <v>1991</v>
      </c>
      <c r="D84" s="24">
        <f>VLOOKUP($A84,'תכנון מול ביצוע 2016'!$A$2:$D$948,4,FALSE)</f>
        <v>2034</v>
      </c>
      <c r="E84" s="25">
        <v>0</v>
      </c>
      <c r="F84" s="25">
        <v>0</v>
      </c>
      <c r="G84" s="25">
        <v>0</v>
      </c>
      <c r="H84" s="8"/>
    </row>
    <row r="85" spans="1:8" ht="12.75" customHeight="1" x14ac:dyDescent="0.2">
      <c r="A85" s="2">
        <v>1313210923</v>
      </c>
      <c r="B85" s="3" t="s">
        <v>89</v>
      </c>
      <c r="C85" s="23">
        <v>0</v>
      </c>
      <c r="D85" s="24" t="e">
        <f>VLOOKUP($A85,'תכנון מול ביצוע 2016'!$A$2:$D$948,4,FALSE)</f>
        <v>#N/A</v>
      </c>
      <c r="E85" s="25">
        <v>18000</v>
      </c>
      <c r="F85" s="25">
        <v>14400</v>
      </c>
      <c r="G85" s="25">
        <v>0</v>
      </c>
      <c r="H85" s="8"/>
    </row>
    <row r="86" spans="1:8" ht="12.75" customHeight="1" x14ac:dyDescent="0.2">
      <c r="A86" s="2">
        <v>1313210924</v>
      </c>
      <c r="B86" s="3" t="s">
        <v>90</v>
      </c>
      <c r="C86" s="23">
        <v>32500</v>
      </c>
      <c r="D86" s="24">
        <f>VLOOKUP($A86,'תכנון מול ביצוע 2016'!$A$2:$D$948,4,FALSE)</f>
        <v>32500</v>
      </c>
      <c r="E86" s="25">
        <v>24000</v>
      </c>
      <c r="F86" s="25">
        <v>0</v>
      </c>
      <c r="G86" s="25">
        <v>0</v>
      </c>
      <c r="H86" s="8"/>
    </row>
    <row r="87" spans="1:8" ht="12.75" customHeight="1" x14ac:dyDescent="0.2">
      <c r="A87" s="2">
        <v>1313210925</v>
      </c>
      <c r="B87" s="3" t="s">
        <v>91</v>
      </c>
      <c r="C87" s="23">
        <v>5000</v>
      </c>
      <c r="D87" s="24">
        <f>VLOOKUP($A87,'תכנון מול ביצוע 2016'!$A$2:$D$948,4,FALSE)</f>
        <v>5000</v>
      </c>
      <c r="E87" s="25">
        <v>5000</v>
      </c>
      <c r="F87" s="25">
        <v>5000</v>
      </c>
      <c r="G87" s="25">
        <v>5000</v>
      </c>
      <c r="H87" s="8"/>
    </row>
    <row r="88" spans="1:8" ht="12.75" customHeight="1" x14ac:dyDescent="0.2">
      <c r="A88" s="2">
        <v>1313210926</v>
      </c>
      <c r="B88" s="3" t="s">
        <v>92</v>
      </c>
      <c r="C88" s="23">
        <v>1000</v>
      </c>
      <c r="D88" s="24">
        <f>VLOOKUP($A88,'תכנון מול ביצוע 2016'!$A$2:$D$948,4,FALSE)</f>
        <v>1000</v>
      </c>
      <c r="E88" s="25">
        <v>4680</v>
      </c>
      <c r="F88" s="25">
        <v>23400</v>
      </c>
      <c r="G88" s="25">
        <v>17784</v>
      </c>
      <c r="H88" s="8"/>
    </row>
    <row r="89" spans="1:8" ht="12.75" customHeight="1" x14ac:dyDescent="0.2">
      <c r="A89" s="2">
        <v>1313210927</v>
      </c>
      <c r="B89" s="3" t="s">
        <v>93</v>
      </c>
      <c r="C89" s="23">
        <v>0</v>
      </c>
      <c r="D89" s="24" t="e">
        <f>VLOOKUP($A89,'תכנון מול ביצוע 2016'!$A$2:$D$948,4,FALSE)</f>
        <v>#N/A</v>
      </c>
      <c r="E89" s="25">
        <v>69998</v>
      </c>
      <c r="F89" s="25">
        <v>56000</v>
      </c>
      <c r="G89" s="25">
        <v>0</v>
      </c>
      <c r="H89" s="8"/>
    </row>
    <row r="90" spans="1:8" ht="12.75" customHeight="1" x14ac:dyDescent="0.2">
      <c r="A90" s="2">
        <v>1313220422</v>
      </c>
      <c r="B90" s="3" t="s">
        <v>94</v>
      </c>
      <c r="C90" s="23">
        <v>1764</v>
      </c>
      <c r="D90" s="24">
        <f>VLOOKUP($A90,'תכנון מול ביצוע 2016'!$A$2:$D$948,4,FALSE)</f>
        <v>1698</v>
      </c>
      <c r="E90" s="25">
        <v>0</v>
      </c>
      <c r="F90" s="25">
        <v>0</v>
      </c>
      <c r="G90" s="25">
        <v>0</v>
      </c>
      <c r="H90" s="8"/>
    </row>
    <row r="91" spans="1:8" ht="12.75" customHeight="1" x14ac:dyDescent="0.2">
      <c r="A91" s="2">
        <v>1313220423</v>
      </c>
      <c r="B91" s="3" t="s">
        <v>81</v>
      </c>
      <c r="C91" s="23">
        <v>70739</v>
      </c>
      <c r="D91" s="24">
        <f>VLOOKUP($A91,'תכנון מול ביצוע 2016'!$A$2:$D$948,4,FALSE)</f>
        <v>70612</v>
      </c>
      <c r="E91" s="25">
        <v>71980</v>
      </c>
      <c r="F91" s="25">
        <v>71980</v>
      </c>
      <c r="G91" s="25">
        <v>77724</v>
      </c>
      <c r="H91" s="8"/>
    </row>
    <row r="92" spans="1:8" ht="12.75" customHeight="1" x14ac:dyDescent="0.2">
      <c r="A92" s="2">
        <v>1313220424</v>
      </c>
      <c r="B92" s="3" t="s">
        <v>95</v>
      </c>
      <c r="C92" s="23">
        <v>55143</v>
      </c>
      <c r="D92" s="24">
        <f>VLOOKUP($A92,'תכנון מול ביצוע 2016'!$A$2:$D$948,4,FALSE)</f>
        <v>44644</v>
      </c>
      <c r="E92" s="25">
        <v>58410</v>
      </c>
      <c r="F92" s="25">
        <v>58410</v>
      </c>
      <c r="G92" s="25">
        <v>60588</v>
      </c>
      <c r="H92" s="8"/>
    </row>
    <row r="93" spans="1:8" ht="12.75" customHeight="1" x14ac:dyDescent="0.2">
      <c r="A93" s="2">
        <v>1313220425</v>
      </c>
      <c r="B93" s="3" t="s">
        <v>96</v>
      </c>
      <c r="C93" s="23">
        <v>29547</v>
      </c>
      <c r="D93" s="24">
        <f>VLOOKUP($A93,'תכנון מול ביצוע 2016'!$A$2:$D$948,4,FALSE)</f>
        <v>27244</v>
      </c>
      <c r="E93" s="25">
        <v>28910</v>
      </c>
      <c r="F93" s="25">
        <v>28910</v>
      </c>
      <c r="G93" s="25">
        <v>29988</v>
      </c>
      <c r="H93" s="8"/>
    </row>
    <row r="94" spans="1:8" ht="12.75" customHeight="1" x14ac:dyDescent="0.2">
      <c r="A94" s="2">
        <v>1313220426</v>
      </c>
      <c r="B94" s="3" t="s">
        <v>97</v>
      </c>
      <c r="C94" s="27">
        <v>0</v>
      </c>
      <c r="D94" s="24" t="e">
        <f>VLOOKUP($A94,'תכנון מול ביצוע 2016'!$A$2:$D$948,4,FALSE)</f>
        <v>#N/A</v>
      </c>
      <c r="E94" s="25">
        <v>18120</v>
      </c>
      <c r="F94" s="25">
        <v>90600</v>
      </c>
      <c r="G94" s="25">
        <v>35840</v>
      </c>
      <c r="H94" s="8"/>
    </row>
    <row r="95" spans="1:8" ht="12.75" customHeight="1" x14ac:dyDescent="0.2">
      <c r="A95" s="2">
        <v>1313220440</v>
      </c>
      <c r="B95" s="3" t="s">
        <v>98</v>
      </c>
      <c r="C95" s="23">
        <v>12703</v>
      </c>
      <c r="D95" s="24">
        <f>VLOOKUP($A95,'תכנון מול ביצוע 2016'!$A$2:$D$948,4,FALSE)</f>
        <v>6102</v>
      </c>
      <c r="E95" s="25">
        <v>0</v>
      </c>
      <c r="F95" s="25">
        <v>0</v>
      </c>
      <c r="G95" s="25">
        <v>0</v>
      </c>
      <c r="H95" s="8"/>
    </row>
    <row r="96" spans="1:8" ht="12.75" customHeight="1" x14ac:dyDescent="0.2">
      <c r="A96" s="2">
        <v>1313220920</v>
      </c>
      <c r="B96" s="3" t="s">
        <v>99</v>
      </c>
      <c r="C96" s="23">
        <v>921000</v>
      </c>
      <c r="D96" s="24">
        <f>VLOOKUP($A96,'תכנון מול ביצוע 2016'!$A$2:$D$948,4,FALSE)</f>
        <v>873469</v>
      </c>
      <c r="E96" s="25">
        <v>846000</v>
      </c>
      <c r="F96" s="25">
        <v>846000</v>
      </c>
      <c r="G96" s="25">
        <v>846000</v>
      </c>
      <c r="H96" s="8"/>
    </row>
    <row r="97" spans="1:8" ht="12.75" customHeight="1" x14ac:dyDescent="0.2">
      <c r="A97" s="2">
        <v>1313220921</v>
      </c>
      <c r="B97" s="3" t="s">
        <v>100</v>
      </c>
      <c r="C97" s="23">
        <v>5167</v>
      </c>
      <c r="D97" s="24">
        <f>VLOOKUP($A97,'תכנון מול ביצוע 2016'!$A$2:$D$948,4,FALSE)</f>
        <v>0</v>
      </c>
      <c r="E97" s="25">
        <v>5167</v>
      </c>
      <c r="F97" s="25">
        <v>5167</v>
      </c>
      <c r="G97" s="25">
        <v>5167</v>
      </c>
      <c r="H97" s="8"/>
    </row>
    <row r="98" spans="1:8" ht="12.75" customHeight="1" x14ac:dyDescent="0.2">
      <c r="A98" s="2">
        <v>1313220922</v>
      </c>
      <c r="B98" s="3" t="s">
        <v>101</v>
      </c>
      <c r="C98" s="23">
        <v>1991</v>
      </c>
      <c r="D98" s="24">
        <f>VLOOKUP($A98,'תכנון מול ביצוע 2016'!$A$2:$D$948,4,FALSE)</f>
        <v>2034</v>
      </c>
      <c r="E98" s="25">
        <v>0</v>
      </c>
      <c r="F98" s="25">
        <v>0</v>
      </c>
      <c r="G98" s="25">
        <v>0</v>
      </c>
      <c r="H98" s="8"/>
    </row>
    <row r="99" spans="1:8" ht="12.75" customHeight="1" x14ac:dyDescent="0.2">
      <c r="A99" s="2">
        <v>1313220923</v>
      </c>
      <c r="B99" s="3" t="s">
        <v>102</v>
      </c>
      <c r="C99" s="23">
        <v>30000</v>
      </c>
      <c r="D99" s="24">
        <f>VLOOKUP($A99,'תכנון מול ביצוע 2016'!$A$2:$D$948,4,FALSE)</f>
        <v>30000</v>
      </c>
      <c r="E99" s="25">
        <v>30160</v>
      </c>
      <c r="F99" s="25">
        <v>0</v>
      </c>
      <c r="G99" s="25">
        <v>0</v>
      </c>
      <c r="H99" s="8"/>
    </row>
    <row r="100" spans="1:8" ht="12.75" customHeight="1" x14ac:dyDescent="0.2">
      <c r="A100" s="2">
        <v>1313220925</v>
      </c>
      <c r="B100" s="3" t="s">
        <v>103</v>
      </c>
      <c r="C100" s="23">
        <v>5000</v>
      </c>
      <c r="D100" s="24">
        <f>VLOOKUP($A100,'תכנון מול ביצוע 2016'!$A$2:$D$948,4,FALSE)</f>
        <v>0</v>
      </c>
      <c r="E100" s="25">
        <v>5000</v>
      </c>
      <c r="F100" s="25">
        <v>5000</v>
      </c>
      <c r="G100" s="25">
        <v>5000</v>
      </c>
      <c r="H100" s="8"/>
    </row>
    <row r="101" spans="1:8" ht="12.75" customHeight="1" x14ac:dyDescent="0.2">
      <c r="A101" s="2">
        <v>1313220926</v>
      </c>
      <c r="B101" s="3" t="s">
        <v>104</v>
      </c>
      <c r="C101" s="23">
        <v>0</v>
      </c>
      <c r="D101" s="24" t="e">
        <f>VLOOKUP($A101,'תכנון מול ביצוע 2016'!$A$2:$D$948,4,FALSE)</f>
        <v>#N/A</v>
      </c>
      <c r="E101" s="25">
        <v>14040</v>
      </c>
      <c r="F101" s="25">
        <v>70200</v>
      </c>
      <c r="G101" s="25">
        <v>29952</v>
      </c>
      <c r="H101" s="8"/>
    </row>
    <row r="102" spans="1:8" ht="12.75" customHeight="1" x14ac:dyDescent="0.2">
      <c r="A102" s="2">
        <v>1313220927</v>
      </c>
      <c r="B102" s="3" t="s">
        <v>105</v>
      </c>
      <c r="C102" s="23">
        <v>28233</v>
      </c>
      <c r="D102" s="24">
        <f>VLOOKUP($A102,'תכנון מול ביצוע 2016'!$A$2:$D$948,4,FALSE)</f>
        <v>28233</v>
      </c>
      <c r="E102" s="25">
        <v>0</v>
      </c>
      <c r="F102" s="25">
        <v>0</v>
      </c>
      <c r="G102" s="25">
        <v>0</v>
      </c>
      <c r="H102" s="8"/>
    </row>
    <row r="103" spans="1:8" ht="12.75" customHeight="1" x14ac:dyDescent="0.2">
      <c r="A103" s="2">
        <v>1313221921</v>
      </c>
      <c r="B103" s="3" t="s">
        <v>106</v>
      </c>
      <c r="C103" s="23">
        <v>1000</v>
      </c>
      <c r="D103" s="24">
        <f>VLOOKUP($A103,'תכנון מול ביצוע 2016'!$A$2:$D$948,4,FALSE)</f>
        <v>1000</v>
      </c>
      <c r="E103" s="25">
        <v>0</v>
      </c>
      <c r="F103" s="25">
        <v>0</v>
      </c>
      <c r="G103" s="25">
        <v>0</v>
      </c>
      <c r="H103" s="8"/>
    </row>
    <row r="104" spans="1:8" ht="12.75" customHeight="1" x14ac:dyDescent="0.2">
      <c r="A104" s="2">
        <v>1313230421</v>
      </c>
      <c r="B104" s="3" t="s">
        <v>107</v>
      </c>
      <c r="C104" s="23">
        <v>4320</v>
      </c>
      <c r="D104" s="24">
        <f>VLOOKUP($A104,'תכנון מול ביצוע 2016'!$A$2:$D$948,4,FALSE)</f>
        <v>2700</v>
      </c>
      <c r="E104" s="25">
        <v>0</v>
      </c>
      <c r="F104" s="25">
        <v>0</v>
      </c>
      <c r="G104" s="25">
        <v>0</v>
      </c>
      <c r="H104" s="8"/>
    </row>
    <row r="105" spans="1:8" ht="12.75" customHeight="1" x14ac:dyDescent="0.2">
      <c r="A105" s="2">
        <v>1313230490</v>
      </c>
      <c r="B105" s="3" t="s">
        <v>108</v>
      </c>
      <c r="C105" s="23">
        <v>3970</v>
      </c>
      <c r="D105" s="24">
        <f>VLOOKUP($A105,'תכנון מול ביצוע 2016'!$A$2:$D$948,4,FALSE)</f>
        <v>3961</v>
      </c>
      <c r="E105" s="25">
        <v>0</v>
      </c>
      <c r="F105" s="25">
        <v>0</v>
      </c>
      <c r="G105" s="25">
        <v>0</v>
      </c>
      <c r="H105" s="8"/>
    </row>
    <row r="106" spans="1:8" ht="12.75" customHeight="1" x14ac:dyDescent="0.2">
      <c r="A106" s="2">
        <v>1313240920</v>
      </c>
      <c r="B106" s="3" t="s">
        <v>109</v>
      </c>
      <c r="C106" s="23">
        <v>30000</v>
      </c>
      <c r="D106" s="24">
        <f>VLOOKUP($A106,'תכנון מול ביצוע 2016'!$A$2:$D$948,4,FALSE)</f>
        <v>0</v>
      </c>
      <c r="E106" s="25">
        <v>0</v>
      </c>
      <c r="F106" s="25">
        <v>0</v>
      </c>
      <c r="G106" s="25">
        <v>0</v>
      </c>
      <c r="H106" s="8"/>
    </row>
    <row r="107" spans="1:8" ht="12.75" customHeight="1" x14ac:dyDescent="0.2">
      <c r="A107" s="2">
        <v>1313250421</v>
      </c>
      <c r="B107" s="3" t="s">
        <v>110</v>
      </c>
      <c r="C107" s="23">
        <v>33145</v>
      </c>
      <c r="D107" s="24">
        <f>VLOOKUP($A107,'תכנון מול ביצוע 2016'!$A$2:$D$948,4,FALSE)</f>
        <v>27521</v>
      </c>
      <c r="E107" s="25">
        <v>61402</v>
      </c>
      <c r="F107" s="25">
        <v>61402</v>
      </c>
      <c r="G107" s="25">
        <v>62758</v>
      </c>
      <c r="H107" s="8"/>
    </row>
    <row r="108" spans="1:8" ht="12.75" customHeight="1" x14ac:dyDescent="0.2">
      <c r="A108" s="2">
        <v>1313250422</v>
      </c>
      <c r="B108" s="3" t="s">
        <v>111</v>
      </c>
      <c r="C108" s="23">
        <v>0</v>
      </c>
      <c r="D108" s="24" t="e">
        <f>VLOOKUP($A108,'תכנון מול ביצוע 2016'!$A$2:$D$948,4,FALSE)</f>
        <v>#N/A</v>
      </c>
      <c r="E108" s="25">
        <v>4500</v>
      </c>
      <c r="F108" s="25">
        <v>4500</v>
      </c>
      <c r="G108" s="25">
        <v>18500</v>
      </c>
      <c r="H108" s="8"/>
    </row>
    <row r="109" spans="1:8" ht="12.75" customHeight="1" x14ac:dyDescent="0.2">
      <c r="A109" s="2">
        <v>1313250923</v>
      </c>
      <c r="B109" s="3" t="s">
        <v>112</v>
      </c>
      <c r="C109" s="23">
        <v>1075</v>
      </c>
      <c r="D109" s="24">
        <f>VLOOKUP($A109,'תכנון מול ביצוע 2016'!$A$2:$D$948,4,FALSE)</f>
        <v>0</v>
      </c>
      <c r="E109" s="25">
        <v>0</v>
      </c>
      <c r="F109" s="25">
        <v>0</v>
      </c>
      <c r="G109" s="25">
        <v>0</v>
      </c>
      <c r="H109" s="8"/>
    </row>
    <row r="110" spans="1:8" ht="12.75" customHeight="1" x14ac:dyDescent="0.2">
      <c r="A110" s="2">
        <v>1313250924</v>
      </c>
      <c r="B110" s="3" t="s">
        <v>113</v>
      </c>
      <c r="C110" s="23">
        <v>0</v>
      </c>
      <c r="D110" s="24" t="e">
        <f>VLOOKUP($A110,'תכנון מול ביצוע 2016'!$A$2:$D$948,4,FALSE)</f>
        <v>#N/A</v>
      </c>
      <c r="E110" s="25">
        <v>8000</v>
      </c>
      <c r="F110" s="25">
        <v>0</v>
      </c>
      <c r="G110" s="25">
        <v>0</v>
      </c>
      <c r="H110" s="8"/>
    </row>
    <row r="111" spans="1:8" ht="12.75" customHeight="1" x14ac:dyDescent="0.2">
      <c r="A111" s="2">
        <v>1313250925</v>
      </c>
      <c r="B111" s="3" t="s">
        <v>114</v>
      </c>
      <c r="C111" s="27">
        <v>0</v>
      </c>
      <c r="D111" s="24" t="e">
        <f>VLOOKUP($A111,'תכנון מול ביצוע 2016'!$A$2:$D$948,4,FALSE)</f>
        <v>#N/A</v>
      </c>
      <c r="E111" s="25">
        <v>18000</v>
      </c>
      <c r="F111" s="25">
        <v>0</v>
      </c>
      <c r="G111" s="25">
        <v>0</v>
      </c>
      <c r="H111" s="8"/>
    </row>
    <row r="112" spans="1:8" ht="12.75" customHeight="1" x14ac:dyDescent="0.2">
      <c r="A112" s="2">
        <v>1313280422</v>
      </c>
      <c r="B112" s="3" t="s">
        <v>115</v>
      </c>
      <c r="C112" s="27">
        <v>0</v>
      </c>
      <c r="D112" s="24" t="e">
        <f>VLOOKUP($A112,'תכנון מול ביצוע 2016'!$A$2:$D$948,4,FALSE)</f>
        <v>#N/A</v>
      </c>
      <c r="E112" s="25">
        <v>3500</v>
      </c>
      <c r="F112" s="25">
        <v>0</v>
      </c>
      <c r="G112" s="25">
        <v>0</v>
      </c>
      <c r="H112" s="8"/>
    </row>
    <row r="113" spans="1:8" ht="12.75" customHeight="1" x14ac:dyDescent="0.2">
      <c r="A113" s="2">
        <v>1313280921</v>
      </c>
      <c r="B113" s="3" t="s">
        <v>116</v>
      </c>
      <c r="C113" s="23">
        <v>2251</v>
      </c>
      <c r="D113" s="24">
        <f>VLOOKUP($A113,'תכנון מול ביצוע 2016'!$A$2:$D$948,4,FALSE)</f>
        <v>5772</v>
      </c>
      <c r="E113" s="25">
        <v>1075</v>
      </c>
      <c r="F113" s="25">
        <v>0</v>
      </c>
      <c r="G113" s="25">
        <v>0</v>
      </c>
      <c r="H113" s="8"/>
    </row>
    <row r="114" spans="1:8" ht="12.75" customHeight="1" x14ac:dyDescent="0.2">
      <c r="A114" s="2">
        <v>1313280922</v>
      </c>
      <c r="B114" s="3" t="s">
        <v>117</v>
      </c>
      <c r="C114" s="23">
        <v>90000</v>
      </c>
      <c r="D114" s="24">
        <f>VLOOKUP($A114,'תכנון מול ביצוע 2016'!$A$2:$D$948,4,FALSE)</f>
        <v>0</v>
      </c>
      <c r="E114" s="25">
        <v>30000</v>
      </c>
      <c r="F114" s="25">
        <v>0</v>
      </c>
      <c r="G114" s="25">
        <v>0</v>
      </c>
      <c r="H114" s="8"/>
    </row>
    <row r="115" spans="1:8" ht="12.75" customHeight="1" x14ac:dyDescent="0.2">
      <c r="A115" s="2">
        <v>1313280923</v>
      </c>
      <c r="B115" s="3" t="s">
        <v>118</v>
      </c>
      <c r="C115" s="23">
        <v>33000</v>
      </c>
      <c r="D115" s="24">
        <f>VLOOKUP($A115,'תכנון מול ביצוע 2016'!$A$2:$D$948,4,FALSE)</f>
        <v>33000</v>
      </c>
      <c r="E115" s="25">
        <v>24000</v>
      </c>
      <c r="F115" s="25">
        <v>0</v>
      </c>
      <c r="G115" s="25">
        <v>0</v>
      </c>
      <c r="H115" s="8"/>
    </row>
    <row r="116" spans="1:8" ht="12.75" customHeight="1" x14ac:dyDescent="0.2">
      <c r="A116" s="2">
        <v>1313280924</v>
      </c>
      <c r="B116" s="3" t="s">
        <v>119</v>
      </c>
      <c r="C116" s="23">
        <v>0</v>
      </c>
      <c r="D116" s="24" t="e">
        <f>VLOOKUP($A116,'תכנון מול ביצוע 2016'!$A$2:$D$948,4,FALSE)</f>
        <v>#N/A</v>
      </c>
      <c r="E116" s="25">
        <v>8000</v>
      </c>
      <c r="F116" s="25">
        <v>0</v>
      </c>
      <c r="G116" s="25">
        <v>0</v>
      </c>
      <c r="H116" s="8"/>
    </row>
    <row r="117" spans="1:8" ht="12.75" customHeight="1" x14ac:dyDescent="0.2">
      <c r="A117" s="2">
        <v>1313300920</v>
      </c>
      <c r="B117" s="3" t="s">
        <v>120</v>
      </c>
      <c r="C117" s="23">
        <v>520000</v>
      </c>
      <c r="D117" s="24">
        <f>VLOOKUP($A117,'תכנון מול ביצוע 2016'!$A$2:$D$948,4,FALSE)</f>
        <v>658554</v>
      </c>
      <c r="E117" s="25">
        <v>661709</v>
      </c>
      <c r="F117" s="25">
        <v>830000</v>
      </c>
      <c r="G117" s="25">
        <v>830000</v>
      </c>
      <c r="H117" s="8"/>
    </row>
    <row r="118" spans="1:8" ht="12.75" customHeight="1" x14ac:dyDescent="0.2">
      <c r="A118" s="2">
        <v>1313300921</v>
      </c>
      <c r="B118" s="3" t="s">
        <v>121</v>
      </c>
      <c r="C118" s="23">
        <v>320000</v>
      </c>
      <c r="D118" s="24">
        <f>VLOOKUP($A118,'תכנון מול ביצוע 2016'!$A$2:$D$948,4,FALSE)</f>
        <v>518249</v>
      </c>
      <c r="E118" s="25">
        <v>745200</v>
      </c>
      <c r="F118" s="25">
        <v>670000</v>
      </c>
      <c r="G118" s="25">
        <v>670000</v>
      </c>
      <c r="H118" s="8"/>
    </row>
    <row r="119" spans="1:8" ht="12.75" customHeight="1" x14ac:dyDescent="0.2">
      <c r="A119" s="2">
        <v>1313300922</v>
      </c>
      <c r="B119" s="3" t="s">
        <v>122</v>
      </c>
      <c r="C119" s="23">
        <v>5700</v>
      </c>
      <c r="D119" s="24">
        <f>VLOOKUP($A119,'תכנון מול ביצוע 2016'!$A$2:$D$948,4,FALSE)</f>
        <v>5699</v>
      </c>
      <c r="E119" s="25">
        <v>5700</v>
      </c>
      <c r="F119" s="25">
        <v>0</v>
      </c>
      <c r="G119" s="25">
        <v>5700</v>
      </c>
      <c r="H119" s="8"/>
    </row>
    <row r="120" spans="1:8" ht="12.75" customHeight="1" x14ac:dyDescent="0.2">
      <c r="A120" s="2">
        <v>1313300923</v>
      </c>
      <c r="B120" s="3" t="s">
        <v>123</v>
      </c>
      <c r="C120" s="23">
        <v>0</v>
      </c>
      <c r="D120" s="24" t="e">
        <f>VLOOKUP($A120,'תכנון מול ביצוע 2016'!$A$2:$D$948,4,FALSE)</f>
        <v>#N/A</v>
      </c>
      <c r="E120" s="25">
        <v>11745</v>
      </c>
      <c r="F120" s="25">
        <v>0</v>
      </c>
      <c r="G120" s="25">
        <v>46469</v>
      </c>
      <c r="H120" s="8"/>
    </row>
    <row r="121" spans="1:8" ht="12.75" customHeight="1" x14ac:dyDescent="0.2">
      <c r="A121" s="2">
        <v>1313300924</v>
      </c>
      <c r="B121" s="3" t="s">
        <v>124</v>
      </c>
      <c r="C121" s="23">
        <v>0</v>
      </c>
      <c r="D121" s="24" t="e">
        <f>VLOOKUP($A121,'תכנון מול ביצוע 2016'!$A$2:$D$948,4,FALSE)</f>
        <v>#N/A</v>
      </c>
      <c r="E121" s="25">
        <v>7916</v>
      </c>
      <c r="F121" s="25">
        <v>0</v>
      </c>
      <c r="G121" s="25">
        <v>0</v>
      </c>
      <c r="H121" s="8"/>
    </row>
    <row r="122" spans="1:8" ht="12.75" customHeight="1" x14ac:dyDescent="0.2">
      <c r="A122" s="2">
        <v>1315000490</v>
      </c>
      <c r="B122" s="3" t="s">
        <v>125</v>
      </c>
      <c r="C122" s="23">
        <v>2000</v>
      </c>
      <c r="D122" s="24">
        <f>VLOOKUP($A122,'תכנון מול ביצוע 2016'!$A$2:$D$948,4,FALSE)</f>
        <v>1408</v>
      </c>
      <c r="E122" s="25">
        <v>2000</v>
      </c>
      <c r="F122" s="25">
        <v>2000</v>
      </c>
      <c r="G122" s="25">
        <v>2000</v>
      </c>
      <c r="H122" s="8"/>
    </row>
    <row r="123" spans="1:8" ht="12.75" customHeight="1" x14ac:dyDescent="0.2">
      <c r="A123" s="2">
        <v>1315700422</v>
      </c>
      <c r="B123" s="3" t="s">
        <v>126</v>
      </c>
      <c r="C123" s="23">
        <v>11946</v>
      </c>
      <c r="D123" s="24">
        <f>VLOOKUP($A123,'תכנון מול ביצוע 2016'!$A$2:$D$948,4,FALSE)</f>
        <v>0</v>
      </c>
      <c r="E123" s="25">
        <v>11946</v>
      </c>
      <c r="F123" s="25">
        <v>11946</v>
      </c>
      <c r="G123" s="25">
        <v>11946</v>
      </c>
      <c r="H123" s="8"/>
    </row>
    <row r="124" spans="1:8" ht="12.75" customHeight="1" x14ac:dyDescent="0.2">
      <c r="A124" s="2">
        <v>1315700790</v>
      </c>
      <c r="B124" s="3" t="s">
        <v>127</v>
      </c>
      <c r="C124" s="23">
        <v>0</v>
      </c>
      <c r="D124" s="24" t="e">
        <f>VLOOKUP($A124,'תכנון מול ביצוע 2016'!$A$2:$D$948,4,FALSE)</f>
        <v>#N/A</v>
      </c>
      <c r="E124" s="25">
        <v>0</v>
      </c>
      <c r="F124" s="25">
        <v>0</v>
      </c>
      <c r="G124" s="25">
        <v>14000</v>
      </c>
      <c r="H124" s="8"/>
    </row>
    <row r="125" spans="1:8" ht="12.75" customHeight="1" x14ac:dyDescent="0.2">
      <c r="A125" s="2">
        <v>1315700791</v>
      </c>
      <c r="B125" s="3" t="s">
        <v>128</v>
      </c>
      <c r="C125" s="23">
        <v>42955</v>
      </c>
      <c r="D125" s="24">
        <f>VLOOKUP($A125,'תכנון מול ביצוע 2016'!$A$2:$D$948,4,FALSE)</f>
        <v>42955</v>
      </c>
      <c r="E125" s="25">
        <v>54905</v>
      </c>
      <c r="F125" s="25">
        <v>54905</v>
      </c>
      <c r="G125" s="25">
        <v>58984</v>
      </c>
      <c r="H125" s="8"/>
    </row>
    <row r="126" spans="1:8" ht="12.75" customHeight="1" x14ac:dyDescent="0.2">
      <c r="A126" s="2">
        <v>1315700920</v>
      </c>
      <c r="B126" s="3" t="s">
        <v>129</v>
      </c>
      <c r="C126" s="23">
        <v>53936</v>
      </c>
      <c r="D126" s="24">
        <f>VLOOKUP($A126,'תכנון מול ביצוע 2016'!$A$2:$D$948,4,FALSE)</f>
        <v>53935</v>
      </c>
      <c r="E126" s="25">
        <v>37270</v>
      </c>
      <c r="F126" s="25">
        <v>0</v>
      </c>
      <c r="G126" s="25">
        <v>0</v>
      </c>
      <c r="H126" s="8"/>
    </row>
    <row r="127" spans="1:8" ht="12.75" customHeight="1" x14ac:dyDescent="0.2">
      <c r="A127" s="2">
        <v>1315700924</v>
      </c>
      <c r="B127" s="3" t="s">
        <v>130</v>
      </c>
      <c r="C127" s="23">
        <v>0</v>
      </c>
      <c r="D127" s="24" t="e">
        <f>VLOOKUP($A127,'תכנון מול ביצוע 2016'!$A$2:$D$948,4,FALSE)</f>
        <v>#N/A</v>
      </c>
      <c r="E127" s="25">
        <v>8000</v>
      </c>
      <c r="F127" s="25">
        <v>0</v>
      </c>
      <c r="G127" s="25">
        <v>0</v>
      </c>
      <c r="H127" s="8"/>
    </row>
    <row r="128" spans="1:8" ht="12.75" customHeight="1" x14ac:dyDescent="0.2">
      <c r="A128" s="2">
        <v>1315700990</v>
      </c>
      <c r="B128" s="3" t="s">
        <v>131</v>
      </c>
      <c r="C128" s="23">
        <v>39000</v>
      </c>
      <c r="D128" s="24">
        <f>VLOOKUP($A128,'תכנון מול ביצוע 2016'!$A$2:$D$948,4,FALSE)</f>
        <v>39000</v>
      </c>
      <c r="E128" s="25">
        <v>39000</v>
      </c>
      <c r="F128" s="25">
        <v>39000</v>
      </c>
      <c r="G128" s="25">
        <v>39000</v>
      </c>
      <c r="H128" s="8"/>
    </row>
    <row r="129" spans="1:8" ht="12.75" customHeight="1" x14ac:dyDescent="0.2">
      <c r="A129" s="2">
        <v>1315702920</v>
      </c>
      <c r="B129" s="3" t="s">
        <v>132</v>
      </c>
      <c r="C129" s="23">
        <v>0</v>
      </c>
      <c r="D129" s="24">
        <f>VLOOKUP($A129,'תכנון מול ביצוע 2016'!$A$2:$D$948,4,FALSE)</f>
        <v>833</v>
      </c>
      <c r="E129" s="25">
        <v>10000</v>
      </c>
      <c r="F129" s="25">
        <v>10000</v>
      </c>
      <c r="G129" s="25">
        <v>10000</v>
      </c>
      <c r="H129" s="8"/>
    </row>
    <row r="130" spans="1:8" ht="12.75" customHeight="1" x14ac:dyDescent="0.2">
      <c r="A130" s="2">
        <v>1315703920</v>
      </c>
      <c r="B130" s="3" t="s">
        <v>133</v>
      </c>
      <c r="C130" s="23">
        <v>45597</v>
      </c>
      <c r="D130" s="24">
        <f>VLOOKUP($A130,'תכנון מול ביצוע 2016'!$A$2:$D$948,4,FALSE)</f>
        <v>45597</v>
      </c>
      <c r="E130" s="25">
        <v>45597</v>
      </c>
      <c r="F130" s="25">
        <v>45597</v>
      </c>
      <c r="G130" s="25">
        <v>45597</v>
      </c>
      <c r="H130" s="8"/>
    </row>
    <row r="131" spans="1:8" ht="12.75" customHeight="1" x14ac:dyDescent="0.2">
      <c r="A131" s="2">
        <v>1316100970</v>
      </c>
      <c r="B131" s="3" t="s">
        <v>134</v>
      </c>
      <c r="C131" s="26">
        <v>89459</v>
      </c>
      <c r="D131" s="24">
        <f>VLOOKUP($A131,'תכנון מול ביצוע 2016'!$A$2:$D$948,4,FALSE)</f>
        <v>144458</v>
      </c>
      <c r="E131" s="25">
        <v>80000</v>
      </c>
      <c r="F131" s="25">
        <v>80000</v>
      </c>
      <c r="G131" s="25">
        <v>80000</v>
      </c>
      <c r="H131" s="8"/>
    </row>
    <row r="132" spans="1:8" ht="12.75" customHeight="1" x14ac:dyDescent="0.2">
      <c r="A132" s="2">
        <v>1316200791</v>
      </c>
      <c r="B132" s="3" t="s">
        <v>135</v>
      </c>
      <c r="C132" s="23">
        <v>16500</v>
      </c>
      <c r="D132" s="24">
        <f>VLOOKUP($A132,'תכנון מול ביצוע 2016'!$A$2:$D$948,4,FALSE)</f>
        <v>0</v>
      </c>
      <c r="E132" s="25">
        <v>0</v>
      </c>
      <c r="F132" s="25">
        <v>0</v>
      </c>
      <c r="G132" s="25">
        <v>0</v>
      </c>
      <c r="H132" s="8"/>
    </row>
    <row r="133" spans="1:8" ht="12.75" customHeight="1" x14ac:dyDescent="0.2">
      <c r="A133" s="2">
        <v>1316400790</v>
      </c>
      <c r="B133" s="3" t="s">
        <v>136</v>
      </c>
      <c r="C133" s="23">
        <v>0</v>
      </c>
      <c r="D133" s="24">
        <f>VLOOKUP($A133,'תכנון מול ביצוע 2016'!$A$2:$D$948,4,FALSE)</f>
        <v>100000</v>
      </c>
      <c r="E133" s="25">
        <v>37500</v>
      </c>
      <c r="F133" s="25">
        <v>0</v>
      </c>
      <c r="G133" s="25">
        <v>0</v>
      </c>
      <c r="H133" s="8"/>
    </row>
    <row r="134" spans="1:8" ht="12.75" customHeight="1" x14ac:dyDescent="0.2">
      <c r="A134" s="2">
        <v>1317100920</v>
      </c>
      <c r="B134" s="3" t="s">
        <v>137</v>
      </c>
      <c r="C134" s="23">
        <v>86844</v>
      </c>
      <c r="D134" s="24">
        <f>VLOOKUP($A134,'תכנון מול ביצוע 2016'!$A$2:$D$948,4,FALSE)</f>
        <v>74161</v>
      </c>
      <c r="E134" s="25">
        <v>89654</v>
      </c>
      <c r="F134" s="25">
        <v>47580</v>
      </c>
      <c r="G134" s="25">
        <v>47580</v>
      </c>
      <c r="H134" s="8"/>
    </row>
    <row r="135" spans="1:8" ht="12.75" customHeight="1" x14ac:dyDescent="0.2">
      <c r="A135" s="2">
        <v>1317100921</v>
      </c>
      <c r="B135" s="3" t="s">
        <v>138</v>
      </c>
      <c r="C135" s="23">
        <v>1500</v>
      </c>
      <c r="D135" s="24">
        <f>VLOOKUP($A135,'תכנון מול ביצוע 2016'!$A$2:$D$948,4,FALSE)</f>
        <v>0</v>
      </c>
      <c r="E135" s="25">
        <v>1500</v>
      </c>
      <c r="F135" s="25">
        <v>1500</v>
      </c>
      <c r="G135" s="25">
        <v>1500</v>
      </c>
      <c r="H135" s="8"/>
    </row>
    <row r="136" spans="1:8" ht="12.75" customHeight="1" x14ac:dyDescent="0.2">
      <c r="A136" s="2">
        <v>1317100990</v>
      </c>
      <c r="B136" s="3" t="s">
        <v>139</v>
      </c>
      <c r="C136" s="23">
        <v>379268</v>
      </c>
      <c r="D136" s="24">
        <f>VLOOKUP($A136,'תכנון מול ביצוע 2016'!$A$2:$D$948,4,FALSE)</f>
        <v>295200</v>
      </c>
      <c r="E136" s="25">
        <v>379268</v>
      </c>
      <c r="F136" s="25">
        <v>379268</v>
      </c>
      <c r="G136" s="25">
        <v>379268</v>
      </c>
      <c r="H136" s="8"/>
    </row>
    <row r="137" spans="1:8" ht="12.75" customHeight="1" x14ac:dyDescent="0.2">
      <c r="A137" s="2">
        <v>1317101920</v>
      </c>
      <c r="B137" s="3" t="s">
        <v>140</v>
      </c>
      <c r="C137" s="23">
        <v>20339</v>
      </c>
      <c r="D137" s="24">
        <f>VLOOKUP($A137,'תכנון מול ביצוע 2016'!$A$2:$D$948,4,FALSE)</f>
        <v>20339</v>
      </c>
      <c r="E137" s="25">
        <v>56850</v>
      </c>
      <c r="F137" s="25">
        <v>56850</v>
      </c>
      <c r="G137" s="25">
        <v>50000</v>
      </c>
      <c r="H137" s="8"/>
    </row>
    <row r="138" spans="1:8" ht="12.75" customHeight="1" x14ac:dyDescent="0.2">
      <c r="A138" s="2">
        <v>1317300790</v>
      </c>
      <c r="B138" s="3" t="s">
        <v>141</v>
      </c>
      <c r="C138" s="23">
        <v>6852</v>
      </c>
      <c r="D138" s="24">
        <f>VLOOKUP($A138,'תכנון מול ביצוע 2016'!$A$2:$D$948,4,FALSE)</f>
        <v>6910</v>
      </c>
      <c r="E138" s="25">
        <v>0</v>
      </c>
      <c r="F138" s="25">
        <v>0</v>
      </c>
      <c r="G138" s="25">
        <v>0</v>
      </c>
      <c r="H138" s="8"/>
    </row>
    <row r="139" spans="1:8" ht="12.75" customHeight="1" x14ac:dyDescent="0.2">
      <c r="A139" s="2">
        <v>1317300920</v>
      </c>
      <c r="B139" s="3" t="s">
        <v>142</v>
      </c>
      <c r="C139" s="23">
        <v>569000</v>
      </c>
      <c r="D139" s="24">
        <f>VLOOKUP($A139,'תכנון מול ביצוע 2016'!$A$2:$D$948,4,FALSE)</f>
        <v>596502</v>
      </c>
      <c r="E139" s="25">
        <v>588664</v>
      </c>
      <c r="F139" s="25">
        <v>588664</v>
      </c>
      <c r="G139" s="25">
        <v>588664</v>
      </c>
      <c r="H139" s="8"/>
    </row>
    <row r="140" spans="1:8" ht="12.75" customHeight="1" x14ac:dyDescent="0.2">
      <c r="A140" s="2">
        <v>1317300922</v>
      </c>
      <c r="B140" s="3" t="s">
        <v>143</v>
      </c>
      <c r="C140" s="23">
        <v>65299</v>
      </c>
      <c r="D140" s="24">
        <f>VLOOKUP($A140,'תכנון מול ביצוע 2016'!$A$2:$D$948,4,FALSE)</f>
        <v>69583</v>
      </c>
      <c r="E140" s="25">
        <v>69692</v>
      </c>
      <c r="F140" s="25">
        <v>69692</v>
      </c>
      <c r="G140" s="25">
        <v>69692</v>
      </c>
      <c r="H140" s="8"/>
    </row>
    <row r="141" spans="1:8" ht="12.75" customHeight="1" x14ac:dyDescent="0.2">
      <c r="A141" s="2">
        <v>1317301920</v>
      </c>
      <c r="B141" s="3" t="s">
        <v>144</v>
      </c>
      <c r="C141" s="23">
        <v>64531</v>
      </c>
      <c r="D141" s="24">
        <f>VLOOKUP($A141,'תכנון מול ביצוע 2016'!$A$2:$D$948,4,FALSE)</f>
        <v>55768</v>
      </c>
      <c r="E141" s="25">
        <v>54277</v>
      </c>
      <c r="F141" s="25">
        <v>54277</v>
      </c>
      <c r="G141" s="25">
        <v>54277</v>
      </c>
      <c r="H141" s="8"/>
    </row>
    <row r="142" spans="1:8" ht="12.75" customHeight="1" x14ac:dyDescent="0.2">
      <c r="A142" s="2">
        <v>1317301921</v>
      </c>
      <c r="B142" s="3" t="s">
        <v>145</v>
      </c>
      <c r="C142" s="23">
        <v>0</v>
      </c>
      <c r="D142" s="24" t="e">
        <f>VLOOKUP($A142,'תכנון מול ביצוע 2016'!$A$2:$D$948,4,FALSE)</f>
        <v>#N/A</v>
      </c>
      <c r="E142" s="25">
        <v>7000</v>
      </c>
      <c r="F142" s="25">
        <v>7000</v>
      </c>
      <c r="G142" s="25">
        <v>7000</v>
      </c>
      <c r="H142" s="8"/>
    </row>
    <row r="143" spans="1:8" ht="12.75" customHeight="1" x14ac:dyDescent="0.2">
      <c r="A143" s="2">
        <v>1317600921</v>
      </c>
      <c r="B143" s="3" t="s">
        <v>146</v>
      </c>
      <c r="C143" s="23">
        <v>200212</v>
      </c>
      <c r="D143" s="24">
        <f>VLOOKUP($A143,'תכנון מול ביצוע 2016'!$A$2:$D$948,4,FALSE)</f>
        <v>200212</v>
      </c>
      <c r="E143" s="25">
        <v>185064</v>
      </c>
      <c r="F143" s="25">
        <v>185064</v>
      </c>
      <c r="G143" s="25">
        <v>196000</v>
      </c>
      <c r="H143" s="8"/>
    </row>
    <row r="144" spans="1:8" ht="12.75" customHeight="1" x14ac:dyDescent="0.2">
      <c r="A144" s="2">
        <v>1317700920</v>
      </c>
      <c r="B144" s="3" t="s">
        <v>147</v>
      </c>
      <c r="C144" s="23">
        <v>82500</v>
      </c>
      <c r="D144" s="24">
        <f>VLOOKUP($A144,'תכנון מול ביצוע 2016'!$A$2:$D$948,4,FALSE)</f>
        <v>88525</v>
      </c>
      <c r="E144" s="25">
        <v>82500</v>
      </c>
      <c r="F144" s="25">
        <v>84080</v>
      </c>
      <c r="G144" s="25">
        <v>84080</v>
      </c>
      <c r="H144" s="8"/>
    </row>
    <row r="145" spans="1:8" ht="12.75" customHeight="1" x14ac:dyDescent="0.2">
      <c r="A145" s="2">
        <v>1317800421</v>
      </c>
      <c r="B145" s="3" t="s">
        <v>148</v>
      </c>
      <c r="C145" s="23">
        <v>18000</v>
      </c>
      <c r="D145" s="24">
        <f>VLOOKUP($A145,'תכנון מול ביצוע 2016'!$A$2:$D$948,4,FALSE)</f>
        <v>10606</v>
      </c>
      <c r="E145" s="25">
        <v>18000</v>
      </c>
      <c r="F145" s="25">
        <v>18000</v>
      </c>
      <c r="G145" s="25">
        <v>18000</v>
      </c>
      <c r="H145" s="8"/>
    </row>
    <row r="146" spans="1:8" ht="12.75" customHeight="1" x14ac:dyDescent="0.2">
      <c r="A146" s="2">
        <v>1317800920</v>
      </c>
      <c r="B146" s="3" t="s">
        <v>149</v>
      </c>
      <c r="C146" s="23">
        <v>828609</v>
      </c>
      <c r="D146" s="24">
        <f>VLOOKUP($A146,'תכנון מול ביצוע 2016'!$A$2:$D$948,4,FALSE)</f>
        <v>901794</v>
      </c>
      <c r="E146" s="25">
        <v>682772</v>
      </c>
      <c r="F146" s="25">
        <v>682772</v>
      </c>
      <c r="G146" s="25">
        <v>682772</v>
      </c>
      <c r="H146" s="8"/>
    </row>
    <row r="147" spans="1:8" ht="12.75" customHeight="1" x14ac:dyDescent="0.2">
      <c r="A147" s="2">
        <v>1317800921</v>
      </c>
      <c r="B147" s="3" t="s">
        <v>150</v>
      </c>
      <c r="C147" s="23">
        <v>292943</v>
      </c>
      <c r="D147" s="24">
        <f>VLOOKUP($A147,'תכנון מול ביצוע 2016'!$A$2:$D$948,4,FALSE)</f>
        <v>177480</v>
      </c>
      <c r="E147" s="25">
        <v>302714</v>
      </c>
      <c r="F147" s="25">
        <v>302714</v>
      </c>
      <c r="G147" s="25">
        <v>302714</v>
      </c>
      <c r="H147" s="8"/>
    </row>
    <row r="148" spans="1:8" ht="12.75" customHeight="1" x14ac:dyDescent="0.2">
      <c r="A148" s="2">
        <v>1317800922</v>
      </c>
      <c r="B148" s="3" t="s">
        <v>151</v>
      </c>
      <c r="C148" s="23">
        <v>218898</v>
      </c>
      <c r="D148" s="24">
        <f>VLOOKUP($A148,'תכנון מול ביצוע 2016'!$A$2:$D$948,4,FALSE)</f>
        <v>0</v>
      </c>
      <c r="E148" s="25">
        <v>173660</v>
      </c>
      <c r="F148" s="25">
        <v>173660</v>
      </c>
      <c r="G148" s="25">
        <v>173660</v>
      </c>
      <c r="H148" s="8"/>
    </row>
    <row r="149" spans="1:8" ht="12.75" customHeight="1" x14ac:dyDescent="0.2">
      <c r="A149" s="2">
        <v>1317900920</v>
      </c>
      <c r="B149" s="3" t="s">
        <v>152</v>
      </c>
      <c r="C149" s="23">
        <v>125925</v>
      </c>
      <c r="D149" s="24">
        <f>VLOOKUP($A149,'תכנון מול ביצוע 2016'!$A$2:$D$948,4,FALSE)</f>
        <v>133343</v>
      </c>
      <c r="E149" s="25">
        <v>104000</v>
      </c>
      <c r="F149" s="25">
        <v>104000</v>
      </c>
      <c r="G149" s="25">
        <v>104000</v>
      </c>
      <c r="H149" s="8"/>
    </row>
    <row r="150" spans="1:8" ht="12.75" customHeight="1" x14ac:dyDescent="0.2">
      <c r="A150" s="2">
        <v>1317902921</v>
      </c>
      <c r="B150" s="3" t="s">
        <v>153</v>
      </c>
      <c r="C150" s="23">
        <v>75730</v>
      </c>
      <c r="D150" s="24">
        <f>VLOOKUP($A150,'תכנון מול ביצוע 2016'!$A$2:$D$948,4,FALSE)</f>
        <v>58863</v>
      </c>
      <c r="E150" s="25">
        <v>75730</v>
      </c>
      <c r="F150" s="25">
        <v>75730</v>
      </c>
      <c r="G150" s="25">
        <v>75730</v>
      </c>
      <c r="H150" s="8"/>
    </row>
    <row r="151" spans="1:8" ht="12.75" customHeight="1" x14ac:dyDescent="0.2">
      <c r="A151" s="2">
        <v>1317902980</v>
      </c>
      <c r="B151" s="3" t="s">
        <v>154</v>
      </c>
      <c r="C151" s="23">
        <v>16860</v>
      </c>
      <c r="D151" s="24">
        <f>VLOOKUP($A151,'תכנון מול ביצוע 2016'!$A$2:$D$948,4,FALSE)</f>
        <v>16860</v>
      </c>
      <c r="E151" s="25">
        <v>16860</v>
      </c>
      <c r="F151" s="25">
        <v>16860</v>
      </c>
      <c r="G151" s="25">
        <v>16860</v>
      </c>
      <c r="H151" s="8"/>
    </row>
    <row r="152" spans="1:8" ht="12.75" customHeight="1" x14ac:dyDescent="0.2">
      <c r="A152" s="2">
        <v>1317903490</v>
      </c>
      <c r="B152" s="3" t="s">
        <v>155</v>
      </c>
      <c r="C152" s="23">
        <v>9450</v>
      </c>
      <c r="D152" s="24">
        <f>VLOOKUP($A152,'תכנון מול ביצוע 2016'!$A$2:$D$948,4,FALSE)</f>
        <v>1215</v>
      </c>
      <c r="E152" s="25">
        <v>12840</v>
      </c>
      <c r="F152" s="25">
        <v>12840</v>
      </c>
      <c r="G152" s="25">
        <v>9450</v>
      </c>
      <c r="H152" s="8"/>
    </row>
    <row r="153" spans="1:8" ht="12.75" customHeight="1" x14ac:dyDescent="0.2">
      <c r="A153" s="2">
        <v>1317910430</v>
      </c>
      <c r="B153" s="3" t="s">
        <v>156</v>
      </c>
      <c r="C153" s="23">
        <v>100000</v>
      </c>
      <c r="D153" s="24">
        <f>VLOOKUP($A153,'תכנון מול ביצוע 2016'!$A$2:$D$948,4,FALSE)</f>
        <v>97119</v>
      </c>
      <c r="E153" s="25">
        <v>100000</v>
      </c>
      <c r="F153" s="25">
        <v>86000</v>
      </c>
      <c r="G153" s="25">
        <v>86000</v>
      </c>
      <c r="H153" s="8"/>
    </row>
    <row r="154" spans="1:8" ht="12.75" customHeight="1" x14ac:dyDescent="0.2">
      <c r="A154" s="2">
        <v>1317960790</v>
      </c>
      <c r="B154" s="3" t="s">
        <v>157</v>
      </c>
      <c r="C154" s="23">
        <v>60000</v>
      </c>
      <c r="D154" s="24">
        <f>VLOOKUP($A154,'תכנון מול ביצוע 2016'!$A$2:$D$948,4,FALSE)</f>
        <v>0</v>
      </c>
      <c r="E154" s="25">
        <v>0</v>
      </c>
      <c r="F154" s="25">
        <v>0</v>
      </c>
      <c r="G154" s="25">
        <v>0</v>
      </c>
      <c r="H154" s="8"/>
    </row>
    <row r="155" spans="1:8" ht="12.75" customHeight="1" x14ac:dyDescent="0.2">
      <c r="A155" s="2">
        <v>1317960920</v>
      </c>
      <c r="B155" s="3" t="s">
        <v>158</v>
      </c>
      <c r="C155" s="23">
        <v>70471</v>
      </c>
      <c r="D155" s="24">
        <f>VLOOKUP($A155,'תכנון מול ביצוע 2016'!$A$2:$D$948,4,FALSE)</f>
        <v>60542</v>
      </c>
      <c r="E155" s="25">
        <v>70471</v>
      </c>
      <c r="F155" s="25">
        <v>70471</v>
      </c>
      <c r="G155" s="25">
        <v>70471</v>
      </c>
      <c r="H155" s="8"/>
    </row>
    <row r="156" spans="1:8" ht="12.75" customHeight="1" x14ac:dyDescent="0.2">
      <c r="A156" s="2">
        <v>1317960921</v>
      </c>
      <c r="B156" s="3" t="s">
        <v>159</v>
      </c>
      <c r="C156" s="23">
        <v>208513</v>
      </c>
      <c r="D156" s="24">
        <f>VLOOKUP($A156,'תכנון מול ביצוע 2016'!$A$2:$D$948,4,FALSE)</f>
        <v>217681</v>
      </c>
      <c r="E156" s="25">
        <v>208513</v>
      </c>
      <c r="F156" s="25">
        <v>208513</v>
      </c>
      <c r="G156" s="25">
        <v>208513</v>
      </c>
      <c r="H156" s="8"/>
    </row>
    <row r="157" spans="1:8" ht="12.75" customHeight="1" x14ac:dyDescent="0.2">
      <c r="A157" s="2">
        <v>1317990790</v>
      </c>
      <c r="B157" s="3" t="s">
        <v>160</v>
      </c>
      <c r="C157" s="23">
        <v>0</v>
      </c>
      <c r="D157" s="24" t="e">
        <f>VLOOKUP($A157,'תכנון מול ביצוע 2016'!$A$2:$D$948,4,FALSE)</f>
        <v>#N/A</v>
      </c>
      <c r="E157" s="25">
        <v>12000</v>
      </c>
      <c r="F157" s="25">
        <v>0</v>
      </c>
      <c r="G157" s="25">
        <v>0</v>
      </c>
      <c r="H157" s="8"/>
    </row>
    <row r="158" spans="1:8" ht="12.75" customHeight="1" x14ac:dyDescent="0.2">
      <c r="A158" s="2">
        <v>1317990791</v>
      </c>
      <c r="B158" s="3" t="s">
        <v>161</v>
      </c>
      <c r="C158" s="23">
        <v>220000</v>
      </c>
      <c r="D158" s="24">
        <f>VLOOKUP($A158,'תכנון מול ביצוע 2016'!$A$2:$D$948,4,FALSE)</f>
        <v>262519</v>
      </c>
      <c r="E158" s="25">
        <v>160000</v>
      </c>
      <c r="F158" s="25">
        <v>160000</v>
      </c>
      <c r="G158" s="25">
        <v>160000</v>
      </c>
      <c r="H158" s="8"/>
    </row>
    <row r="159" spans="1:8" ht="12.75" customHeight="1" x14ac:dyDescent="0.2">
      <c r="A159" s="2">
        <v>1317990922</v>
      </c>
      <c r="B159" s="3" t="s">
        <v>162</v>
      </c>
      <c r="C159" s="23">
        <v>12000</v>
      </c>
      <c r="D159" s="24">
        <f>VLOOKUP($A159,'תכנון מול ביצוע 2016'!$A$2:$D$948,4,FALSE)</f>
        <v>0</v>
      </c>
      <c r="E159" s="25">
        <v>0</v>
      </c>
      <c r="F159" s="25">
        <v>0</v>
      </c>
      <c r="G159" s="25">
        <v>0</v>
      </c>
      <c r="H159" s="8"/>
    </row>
    <row r="160" spans="1:8" ht="12.75" customHeight="1" x14ac:dyDescent="0.2">
      <c r="A160" s="2">
        <v>1317990923</v>
      </c>
      <c r="B160" s="3" t="s">
        <v>163</v>
      </c>
      <c r="C160" s="23">
        <v>16500</v>
      </c>
      <c r="D160" s="24">
        <f>VLOOKUP($A160,'תכנון מול ביצוע 2016'!$A$2:$D$948,4,FALSE)</f>
        <v>16500</v>
      </c>
      <c r="E160" s="25">
        <v>16500</v>
      </c>
      <c r="F160" s="25">
        <v>0</v>
      </c>
      <c r="G160" s="25">
        <v>0</v>
      </c>
      <c r="H160" s="8"/>
    </row>
    <row r="161" spans="1:8" ht="12.75" customHeight="1" x14ac:dyDescent="0.2">
      <c r="A161" s="2">
        <v>1317990924</v>
      </c>
      <c r="B161" s="3" t="s">
        <v>164</v>
      </c>
      <c r="C161" s="23">
        <v>20000</v>
      </c>
      <c r="D161" s="24">
        <f>VLOOKUP($A161,'תכנון מול ביצוע 2016'!$A$2:$D$948,4,FALSE)</f>
        <v>0</v>
      </c>
      <c r="E161" s="25">
        <v>0</v>
      </c>
      <c r="F161" s="25">
        <v>0</v>
      </c>
      <c r="G161" s="25">
        <v>0</v>
      </c>
      <c r="H161" s="8"/>
    </row>
    <row r="162" spans="1:8" ht="12.75" customHeight="1" x14ac:dyDescent="0.2">
      <c r="A162" s="2">
        <v>1317990990</v>
      </c>
      <c r="B162" s="3" t="s">
        <v>165</v>
      </c>
      <c r="C162" s="23">
        <v>50000</v>
      </c>
      <c r="D162" s="24">
        <f>VLOOKUP($A162,'תכנון מול ביצוע 2016'!$A$2:$D$948,4,FALSE)</f>
        <v>0</v>
      </c>
      <c r="E162" s="25">
        <v>152000</v>
      </c>
      <c r="F162" s="25">
        <v>152000</v>
      </c>
      <c r="G162" s="25">
        <v>152000</v>
      </c>
      <c r="H162" s="8"/>
    </row>
    <row r="163" spans="1:8" ht="12.75" customHeight="1" x14ac:dyDescent="0.2">
      <c r="A163" s="2">
        <v>1317990994</v>
      </c>
      <c r="B163" s="3" t="s">
        <v>166</v>
      </c>
      <c r="C163" s="27">
        <v>0</v>
      </c>
      <c r="D163" s="24" t="e">
        <f>VLOOKUP($A163,'תכנון מול ביצוע 2016'!$A$2:$D$948,4,FALSE)</f>
        <v>#N/A</v>
      </c>
      <c r="E163" s="25">
        <v>56995</v>
      </c>
      <c r="F163" s="25">
        <v>0</v>
      </c>
      <c r="G163" s="25">
        <v>0</v>
      </c>
      <c r="H163" s="8"/>
    </row>
    <row r="164" spans="1:8" ht="12.75" customHeight="1" x14ac:dyDescent="0.2">
      <c r="A164" s="2">
        <v>1317993420</v>
      </c>
      <c r="B164" s="3" t="s">
        <v>167</v>
      </c>
      <c r="C164" s="23">
        <v>296000</v>
      </c>
      <c r="D164" s="24">
        <f>VLOOKUP($A164,'תכנון מול ביצוע 2016'!$A$2:$D$948,4,FALSE)</f>
        <v>219948</v>
      </c>
      <c r="E164" s="25">
        <v>200000</v>
      </c>
      <c r="F164" s="25">
        <v>200000</v>
      </c>
      <c r="G164" s="25">
        <v>291000</v>
      </c>
      <c r="H164" s="8"/>
    </row>
    <row r="165" spans="1:8" ht="12.75" customHeight="1" x14ac:dyDescent="0.2">
      <c r="A165" s="2">
        <v>1317993421</v>
      </c>
      <c r="B165" s="3" t="s">
        <v>168</v>
      </c>
      <c r="C165" s="23">
        <v>199200</v>
      </c>
      <c r="D165" s="24">
        <f>VLOOKUP($A165,'תכנון מול ביצוע 2016'!$A$2:$D$948,4,FALSE)</f>
        <v>114464</v>
      </c>
      <c r="E165" s="25">
        <v>210276</v>
      </c>
      <c r="F165" s="25">
        <v>154878</v>
      </c>
      <c r="G165" s="25">
        <v>260064</v>
      </c>
      <c r="H165" s="8"/>
    </row>
    <row r="166" spans="1:8" ht="12.75" customHeight="1" x14ac:dyDescent="0.2">
      <c r="A166" s="2">
        <v>1317993422</v>
      </c>
      <c r="B166" s="3" t="s">
        <v>169</v>
      </c>
      <c r="C166" s="23">
        <v>483127</v>
      </c>
      <c r="D166" s="24">
        <f>VLOOKUP($A166,'תכנון מול ביצוע 2016'!$A$2:$D$948,4,FALSE)</f>
        <v>483126</v>
      </c>
      <c r="E166" s="25">
        <v>483127</v>
      </c>
      <c r="F166" s="25">
        <v>483127</v>
      </c>
      <c r="G166" s="25">
        <v>483127</v>
      </c>
      <c r="H166" s="8"/>
    </row>
    <row r="167" spans="1:8" ht="12.75" customHeight="1" x14ac:dyDescent="0.2">
      <c r="A167" s="2">
        <v>1322000790</v>
      </c>
      <c r="B167" s="3" t="s">
        <v>170</v>
      </c>
      <c r="C167" s="23">
        <v>61558</v>
      </c>
      <c r="D167" s="24">
        <f>VLOOKUP($A167,'תכנון מול ביצוע 2016'!$A$2:$D$948,4,FALSE)</f>
        <v>50376</v>
      </c>
      <c r="E167" s="25">
        <v>66920</v>
      </c>
      <c r="F167" s="25">
        <v>0</v>
      </c>
      <c r="G167" s="25">
        <v>0</v>
      </c>
      <c r="H167" s="8"/>
    </row>
    <row r="168" spans="1:8" ht="12.75" customHeight="1" x14ac:dyDescent="0.2">
      <c r="A168" s="2">
        <v>1322000793</v>
      </c>
      <c r="B168" s="3" t="s">
        <v>171</v>
      </c>
      <c r="C168" s="23">
        <v>0</v>
      </c>
      <c r="D168" s="24" t="e">
        <f>VLOOKUP($A168,'תכנון מול ביצוע 2016'!$A$2:$D$948,4,FALSE)</f>
        <v>#N/A</v>
      </c>
      <c r="E168" s="25">
        <v>181200</v>
      </c>
      <c r="F168" s="25">
        <v>0</v>
      </c>
      <c r="G168" s="25">
        <v>0</v>
      </c>
      <c r="H168" s="8"/>
    </row>
    <row r="169" spans="1:8" ht="12.75" customHeight="1" x14ac:dyDescent="0.2">
      <c r="A169" s="2">
        <v>1322000794</v>
      </c>
      <c r="B169" s="3" t="s">
        <v>172</v>
      </c>
      <c r="C169" s="23">
        <v>0</v>
      </c>
      <c r="D169" s="24" t="e">
        <f>VLOOKUP($A169,'תכנון מול ביצוע 2016'!$A$2:$D$948,4,FALSE)</f>
        <v>#N/A</v>
      </c>
      <c r="E169" s="25">
        <v>165393</v>
      </c>
      <c r="F169" s="25">
        <v>165393</v>
      </c>
      <c r="G169" s="25">
        <v>80000</v>
      </c>
      <c r="H169" s="8"/>
    </row>
    <row r="170" spans="1:8" ht="12.75" customHeight="1" x14ac:dyDescent="0.2">
      <c r="A170" s="2">
        <v>1322000796</v>
      </c>
      <c r="B170" s="3" t="s">
        <v>173</v>
      </c>
      <c r="C170" s="23">
        <v>274182</v>
      </c>
      <c r="D170" s="24">
        <f>VLOOKUP($A170,'תכנון מול ביצוע 2016'!$A$2:$D$948,4,FALSE)</f>
        <v>240014</v>
      </c>
      <c r="E170" s="25">
        <v>234852</v>
      </c>
      <c r="F170" s="25">
        <v>234852</v>
      </c>
      <c r="G170" s="25">
        <v>235955</v>
      </c>
      <c r="H170" s="8"/>
    </row>
    <row r="171" spans="1:8" ht="12.75" customHeight="1" x14ac:dyDescent="0.2">
      <c r="A171" s="2">
        <v>1322000797</v>
      </c>
      <c r="B171" s="3" t="s">
        <v>174</v>
      </c>
      <c r="C171" s="23">
        <v>10000</v>
      </c>
      <c r="D171" s="24">
        <f>VLOOKUP($A171,'תכנון מול ביצוע 2016'!$A$2:$D$948,4,FALSE)</f>
        <v>10000</v>
      </c>
      <c r="E171" s="25">
        <v>0</v>
      </c>
      <c r="F171" s="25">
        <v>0</v>
      </c>
      <c r="G171" s="25">
        <v>0</v>
      </c>
      <c r="H171" s="8"/>
    </row>
    <row r="172" spans="1:8" ht="12.75" customHeight="1" x14ac:dyDescent="0.2">
      <c r="A172" s="2">
        <v>1322000920</v>
      </c>
      <c r="B172" s="3" t="s">
        <v>175</v>
      </c>
      <c r="C172" s="23">
        <v>96998</v>
      </c>
      <c r="D172" s="24">
        <f>VLOOKUP($A172,'תכנון מול ביצוע 2016'!$A$2:$D$948,4,FALSE)</f>
        <v>96998</v>
      </c>
      <c r="E172" s="25">
        <v>95000</v>
      </c>
      <c r="F172" s="25">
        <v>95000</v>
      </c>
      <c r="G172" s="25">
        <v>95000</v>
      </c>
      <c r="H172" s="8"/>
    </row>
    <row r="173" spans="1:8" ht="12.75" customHeight="1" x14ac:dyDescent="0.2">
      <c r="A173" s="2">
        <v>1322000991</v>
      </c>
      <c r="B173" s="3" t="s">
        <v>176</v>
      </c>
      <c r="C173" s="23">
        <v>115000</v>
      </c>
      <c r="D173" s="24">
        <f>VLOOKUP($A173,'תכנון מול ביצוע 2016'!$A$2:$D$948,4,FALSE)</f>
        <v>129463</v>
      </c>
      <c r="E173" s="25">
        <v>128109</v>
      </c>
      <c r="F173" s="25">
        <v>0</v>
      </c>
      <c r="G173" s="25">
        <v>0</v>
      </c>
      <c r="H173" s="8"/>
    </row>
    <row r="174" spans="1:8" ht="12.75" customHeight="1" x14ac:dyDescent="0.2">
      <c r="A174" s="2">
        <v>1322000992</v>
      </c>
      <c r="B174" s="3" t="s">
        <v>177</v>
      </c>
      <c r="C174" s="23">
        <v>0</v>
      </c>
      <c r="D174" s="24" t="e">
        <f>VLOOKUP($A174,'תכנון מול ביצוע 2016'!$A$2:$D$948,4,FALSE)</f>
        <v>#N/A</v>
      </c>
      <c r="E174" s="25">
        <v>187500</v>
      </c>
      <c r="F174" s="25">
        <v>187500</v>
      </c>
      <c r="G174" s="25">
        <v>187500</v>
      </c>
      <c r="H174" s="8"/>
    </row>
    <row r="175" spans="1:8" ht="12.75" customHeight="1" x14ac:dyDescent="0.2">
      <c r="A175" s="2">
        <v>1324000920</v>
      </c>
      <c r="B175" s="3" t="s">
        <v>178</v>
      </c>
      <c r="C175" s="23">
        <v>192885</v>
      </c>
      <c r="D175" s="24">
        <f>VLOOKUP($A175,'תכנון מול ביצוע 2016'!$A$2:$D$948,4,FALSE)</f>
        <v>192885</v>
      </c>
      <c r="E175" s="25">
        <v>137632</v>
      </c>
      <c r="F175" s="25">
        <v>0</v>
      </c>
      <c r="G175" s="25">
        <v>0</v>
      </c>
      <c r="H175" s="8"/>
    </row>
    <row r="176" spans="1:8" ht="12.75" customHeight="1" x14ac:dyDescent="0.2">
      <c r="A176" s="2">
        <v>1324000990</v>
      </c>
      <c r="B176" s="3" t="s">
        <v>179</v>
      </c>
      <c r="C176" s="23">
        <v>120000</v>
      </c>
      <c r="D176" s="24">
        <f>VLOOKUP($A176,'תכנון מול ביצוע 2016'!$A$2:$D$948,4,FALSE)</f>
        <v>120000</v>
      </c>
      <c r="E176" s="25">
        <v>100000</v>
      </c>
      <c r="F176" s="25">
        <v>100000</v>
      </c>
      <c r="G176" s="25">
        <v>120000</v>
      </c>
      <c r="H176" s="8"/>
    </row>
    <row r="177" spans="1:8" ht="12.75" customHeight="1" x14ac:dyDescent="0.2">
      <c r="A177" s="2">
        <v>1327000920</v>
      </c>
      <c r="B177" s="3" t="s">
        <v>180</v>
      </c>
      <c r="C177" s="23">
        <v>293702</v>
      </c>
      <c r="D177" s="24">
        <f>VLOOKUP($A177,'תכנון מול ביצוע 2016'!$A$2:$D$948,4,FALSE)</f>
        <v>416073</v>
      </c>
      <c r="E177" s="25">
        <v>363778</v>
      </c>
      <c r="F177" s="25">
        <v>117124</v>
      </c>
      <c r="G177" s="25">
        <v>117124</v>
      </c>
      <c r="H177" s="8"/>
    </row>
    <row r="178" spans="1:8" ht="12.75" customHeight="1" x14ac:dyDescent="0.2">
      <c r="A178" s="2">
        <v>1328100924</v>
      </c>
      <c r="B178" s="3" t="s">
        <v>181</v>
      </c>
      <c r="C178" s="23">
        <v>180000</v>
      </c>
      <c r="D178" s="24">
        <f>VLOOKUP($A178,'תכנון מול ביצוע 2016'!$A$2:$D$948,4,FALSE)</f>
        <v>200588</v>
      </c>
      <c r="E178" s="25">
        <v>180000</v>
      </c>
      <c r="F178" s="25">
        <v>180000</v>
      </c>
      <c r="G178" s="25">
        <v>180000</v>
      </c>
      <c r="H178" s="8"/>
    </row>
    <row r="179" spans="1:8" ht="12.75" customHeight="1" x14ac:dyDescent="0.2">
      <c r="A179" s="2">
        <v>1328100925</v>
      </c>
      <c r="B179" s="3" t="s">
        <v>182</v>
      </c>
      <c r="C179" s="23">
        <v>12000</v>
      </c>
      <c r="D179" s="24">
        <f>VLOOKUP($A179,'תכנון מול ביצוע 2016'!$A$2:$D$948,4,FALSE)</f>
        <v>0</v>
      </c>
      <c r="E179" s="25">
        <v>12000</v>
      </c>
      <c r="F179" s="25">
        <v>12000</v>
      </c>
      <c r="G179" s="25">
        <v>12000</v>
      </c>
      <c r="H179" s="8"/>
    </row>
    <row r="180" spans="1:8" ht="12.75" customHeight="1" x14ac:dyDescent="0.2">
      <c r="A180" s="2">
        <v>1328101921</v>
      </c>
      <c r="B180" s="3" t="s">
        <v>183</v>
      </c>
      <c r="C180" s="23">
        <v>24442</v>
      </c>
      <c r="D180" s="24">
        <f>VLOOKUP($A180,'תכנון מול ביצוע 2016'!$A$2:$D$948,4,FALSE)</f>
        <v>0</v>
      </c>
      <c r="E180" s="25">
        <v>24442</v>
      </c>
      <c r="F180" s="25">
        <v>24442</v>
      </c>
      <c r="G180" s="25">
        <v>24442</v>
      </c>
      <c r="H180" s="8"/>
    </row>
    <row r="181" spans="1:8" ht="12.75" customHeight="1" x14ac:dyDescent="0.2">
      <c r="A181" s="2">
        <v>1328101924</v>
      </c>
      <c r="B181" s="3" t="s">
        <v>184</v>
      </c>
      <c r="C181" s="23">
        <v>24350</v>
      </c>
      <c r="D181" s="24">
        <f>VLOOKUP($A181,'תכנון מול ביצוע 2016'!$A$2:$D$948,4,FALSE)</f>
        <v>41842</v>
      </c>
      <c r="E181" s="25">
        <v>24350</v>
      </c>
      <c r="F181" s="25">
        <v>24350</v>
      </c>
      <c r="G181" s="25">
        <v>24350</v>
      </c>
      <c r="H181" s="8"/>
    </row>
    <row r="182" spans="1:8" ht="12.75" customHeight="1" x14ac:dyDescent="0.2">
      <c r="A182" s="2">
        <v>1328400920</v>
      </c>
      <c r="B182" s="3" t="s">
        <v>185</v>
      </c>
      <c r="C182" s="23">
        <v>15000</v>
      </c>
      <c r="D182" s="24">
        <f>VLOOKUP($A182,'תכנון מול ביצוע 2016'!$A$2:$D$948,4,FALSE)</f>
        <v>14624</v>
      </c>
      <c r="E182" s="25">
        <v>0</v>
      </c>
      <c r="F182" s="25">
        <v>0</v>
      </c>
      <c r="G182" s="25">
        <v>0</v>
      </c>
      <c r="H182" s="8"/>
    </row>
    <row r="183" spans="1:8" ht="12.75" customHeight="1" x14ac:dyDescent="0.2">
      <c r="A183" s="2">
        <v>1332400940</v>
      </c>
      <c r="B183" s="3" t="s">
        <v>186</v>
      </c>
      <c r="C183" s="24">
        <v>0</v>
      </c>
      <c r="D183" s="24" t="e">
        <f>VLOOKUP($A183,'תכנון מול ביצוע 2016'!$A$2:$D$948,4,FALSE)</f>
        <v>#N/A</v>
      </c>
      <c r="E183" s="25">
        <v>0</v>
      </c>
      <c r="F183" s="25">
        <v>0</v>
      </c>
      <c r="G183" s="25">
        <v>17132</v>
      </c>
      <c r="H183" s="8"/>
    </row>
    <row r="184" spans="1:8" ht="12.75" customHeight="1" x14ac:dyDescent="0.2">
      <c r="A184" s="2">
        <v>1336300791</v>
      </c>
      <c r="B184" s="3" t="s">
        <v>187</v>
      </c>
      <c r="C184" s="23">
        <v>350000</v>
      </c>
      <c r="D184" s="24">
        <f>VLOOKUP($A184,'תכנון מול ביצוע 2016'!$A$2:$D$948,4,FALSE)</f>
        <v>350000</v>
      </c>
      <c r="E184" s="25">
        <v>350000</v>
      </c>
      <c r="F184" s="25">
        <v>350000</v>
      </c>
      <c r="G184" s="25">
        <v>350000</v>
      </c>
      <c r="H184" s="8"/>
    </row>
    <row r="185" spans="1:8" ht="12.75" customHeight="1" x14ac:dyDescent="0.2">
      <c r="A185" s="2">
        <v>1336300792</v>
      </c>
      <c r="B185" s="3" t="s">
        <v>188</v>
      </c>
      <c r="C185" s="26">
        <v>50000</v>
      </c>
      <c r="D185" s="24">
        <f>VLOOKUP($A185,'תכנון מול ביצוע 2016'!$A$2:$D$948,4,FALSE)</f>
        <v>50000</v>
      </c>
      <c r="E185" s="25">
        <v>0</v>
      </c>
      <c r="F185" s="25">
        <v>0</v>
      </c>
      <c r="G185" s="25">
        <v>0</v>
      </c>
      <c r="H185" s="8"/>
    </row>
    <row r="186" spans="1:8" ht="12.75" customHeight="1" x14ac:dyDescent="0.2">
      <c r="A186" s="2">
        <v>1341000790</v>
      </c>
      <c r="B186" s="3" t="s">
        <v>189</v>
      </c>
      <c r="C186" s="23">
        <v>35000</v>
      </c>
      <c r="D186" s="24">
        <f>VLOOKUP($A186,'תכנון מול ביצוע 2016'!$A$2:$D$948,4,FALSE)</f>
        <v>0</v>
      </c>
      <c r="E186" s="25">
        <v>35000</v>
      </c>
      <c r="F186" s="25">
        <v>35000</v>
      </c>
      <c r="G186" s="25">
        <v>35000</v>
      </c>
      <c r="H186" s="8"/>
    </row>
    <row r="187" spans="1:8" ht="12.75" customHeight="1" x14ac:dyDescent="0.2">
      <c r="A187" s="2">
        <v>1341000930</v>
      </c>
      <c r="B187" s="3" t="s">
        <v>190</v>
      </c>
      <c r="C187" s="26">
        <v>2100574</v>
      </c>
      <c r="D187" s="24">
        <f>VLOOKUP($A187,'תכנון מול ביצוע 2016'!$A$2:$D$948,4,FALSE)</f>
        <v>1953445</v>
      </c>
      <c r="E187" s="25">
        <v>2204414</v>
      </c>
      <c r="F187" s="25">
        <v>2204414</v>
      </c>
      <c r="G187" s="25">
        <v>2204414</v>
      </c>
      <c r="H187" s="8"/>
    </row>
    <row r="188" spans="1:8" ht="12.75" customHeight="1" x14ac:dyDescent="0.2">
      <c r="A188" s="2">
        <v>1341000933</v>
      </c>
      <c r="B188" s="3" t="s">
        <v>191</v>
      </c>
      <c r="C188" s="26">
        <v>500000</v>
      </c>
      <c r="D188" s="24">
        <f>VLOOKUP($A188,'תכנון מול ביצוע 2016'!$A$2:$D$948,4,FALSE)</f>
        <v>0</v>
      </c>
      <c r="E188" s="25">
        <v>500000</v>
      </c>
      <c r="F188" s="25">
        <v>500000</v>
      </c>
      <c r="G188" s="25">
        <v>500000</v>
      </c>
      <c r="H188" s="8"/>
    </row>
    <row r="189" spans="1:8" ht="12.75" customHeight="1" x14ac:dyDescent="0.2">
      <c r="A189" s="2">
        <v>1341001930</v>
      </c>
      <c r="B189" s="3" t="s">
        <v>192</v>
      </c>
      <c r="C189" s="23">
        <v>7500</v>
      </c>
      <c r="D189" s="24">
        <f>VLOOKUP($A189,'תכנון מול ביצוע 2016'!$A$2:$D$948,4,FALSE)</f>
        <v>9477</v>
      </c>
      <c r="E189" s="25">
        <v>3750</v>
      </c>
      <c r="F189" s="25">
        <v>3750</v>
      </c>
      <c r="G189" s="25">
        <v>3750</v>
      </c>
      <c r="H189" s="8"/>
    </row>
    <row r="190" spans="1:8" ht="12.75" customHeight="1" x14ac:dyDescent="0.2">
      <c r="A190" s="2">
        <v>1341001931</v>
      </c>
      <c r="B190" s="3" t="s">
        <v>193</v>
      </c>
      <c r="C190" s="23">
        <v>245000</v>
      </c>
      <c r="D190" s="24">
        <f>VLOOKUP($A190,'תכנון מול ביצוע 2016'!$A$2:$D$948,4,FALSE)</f>
        <v>171197</v>
      </c>
      <c r="E190" s="25">
        <v>0</v>
      </c>
      <c r="F190" s="25">
        <v>0</v>
      </c>
      <c r="G190" s="25">
        <v>0</v>
      </c>
      <c r="H190" s="8"/>
    </row>
    <row r="191" spans="1:8" ht="12.75" customHeight="1" x14ac:dyDescent="0.2">
      <c r="A191" s="2">
        <v>1342200490</v>
      </c>
      <c r="B191" s="3" t="s">
        <v>194</v>
      </c>
      <c r="C191" s="23">
        <v>19000</v>
      </c>
      <c r="D191" s="24">
        <f>VLOOKUP($A191,'תכנון מול ביצוע 2016'!$A$2:$D$948,4,FALSE)</f>
        <v>700</v>
      </c>
      <c r="E191" s="25">
        <v>19000</v>
      </c>
      <c r="F191" s="25">
        <v>19000</v>
      </c>
      <c r="G191" s="25">
        <v>19000</v>
      </c>
      <c r="H191" s="8"/>
    </row>
    <row r="192" spans="1:8" ht="12.75" customHeight="1" x14ac:dyDescent="0.2">
      <c r="A192" s="2">
        <v>1342200930</v>
      </c>
      <c r="B192" s="3" t="s">
        <v>195</v>
      </c>
      <c r="C192" s="23">
        <v>39500</v>
      </c>
      <c r="D192" s="24">
        <f>VLOOKUP($A192,'תכנון מול ביצוע 2016'!$A$2:$D$948,4,FALSE)</f>
        <v>90500</v>
      </c>
      <c r="E192" s="25">
        <v>29600</v>
      </c>
      <c r="F192" s="25">
        <v>29600</v>
      </c>
      <c r="G192" s="25">
        <v>29600</v>
      </c>
      <c r="H192" s="8"/>
    </row>
    <row r="193" spans="1:8" ht="12.75" customHeight="1" x14ac:dyDescent="0.2">
      <c r="A193" s="2">
        <v>1342201930</v>
      </c>
      <c r="B193" s="3" t="s">
        <v>196</v>
      </c>
      <c r="C193" s="23">
        <v>53592</v>
      </c>
      <c r="D193" s="24">
        <f>VLOOKUP($A193,'תכנון מול ביצוע 2016'!$A$2:$D$948,4,FALSE)</f>
        <v>-2239</v>
      </c>
      <c r="E193" s="25">
        <v>53592</v>
      </c>
      <c r="F193" s="25">
        <v>53592</v>
      </c>
      <c r="G193" s="25">
        <v>53592</v>
      </c>
      <c r="H193" s="8"/>
    </row>
    <row r="194" spans="1:8" ht="12.75" customHeight="1" x14ac:dyDescent="0.2">
      <c r="A194" s="2">
        <v>1342204930</v>
      </c>
      <c r="B194" s="3" t="s">
        <v>197</v>
      </c>
      <c r="C194" s="23">
        <v>10000</v>
      </c>
      <c r="D194" s="24">
        <f>VLOOKUP($A194,'תכנון מול ביצוע 2016'!$A$2:$D$948,4,FALSE)</f>
        <v>0</v>
      </c>
      <c r="E194" s="25">
        <v>10000</v>
      </c>
      <c r="F194" s="25">
        <v>10000</v>
      </c>
      <c r="G194" s="25">
        <v>10000</v>
      </c>
      <c r="H194" s="8"/>
    </row>
    <row r="195" spans="1:8" ht="12.75" customHeight="1" x14ac:dyDescent="0.2">
      <c r="A195" s="2">
        <v>1342205930</v>
      </c>
      <c r="B195" s="3" t="s">
        <v>198</v>
      </c>
      <c r="C195" s="23">
        <v>0</v>
      </c>
      <c r="D195" s="24" t="e">
        <f>VLOOKUP($A195,'תכנון מול ביצוע 2016'!$A$2:$D$948,4,FALSE)</f>
        <v>#N/A</v>
      </c>
      <c r="E195" s="25">
        <v>0</v>
      </c>
      <c r="F195" s="25">
        <v>0</v>
      </c>
      <c r="G195" s="25">
        <v>159618</v>
      </c>
      <c r="H195" s="8"/>
    </row>
    <row r="196" spans="1:8" ht="12.75" customHeight="1" x14ac:dyDescent="0.2">
      <c r="A196" s="2">
        <v>1342216930</v>
      </c>
      <c r="B196" s="3" t="s">
        <v>199</v>
      </c>
      <c r="C196" s="23">
        <v>29000</v>
      </c>
      <c r="D196" s="24">
        <f>VLOOKUP($A196,'תכנון מול ביצוע 2016'!$A$2:$D$948,4,FALSE)</f>
        <v>0</v>
      </c>
      <c r="E196" s="25">
        <v>29000</v>
      </c>
      <c r="F196" s="25">
        <v>29000</v>
      </c>
      <c r="G196" s="25">
        <v>29000</v>
      </c>
      <c r="H196" s="8"/>
    </row>
    <row r="197" spans="1:8" ht="12.75" customHeight="1" x14ac:dyDescent="0.2">
      <c r="A197" s="2">
        <v>1342217930</v>
      </c>
      <c r="B197" s="3" t="s">
        <v>200</v>
      </c>
      <c r="C197" s="23">
        <v>30200</v>
      </c>
      <c r="D197" s="24">
        <f>VLOOKUP($A197,'תכנון מול ביצוע 2016'!$A$2:$D$948,4,FALSE)</f>
        <v>15153</v>
      </c>
      <c r="E197" s="25">
        <v>30400</v>
      </c>
      <c r="F197" s="25">
        <v>30400</v>
      </c>
      <c r="G197" s="25">
        <v>30400</v>
      </c>
      <c r="H197" s="8"/>
    </row>
    <row r="198" spans="1:8" ht="12.75" customHeight="1" x14ac:dyDescent="0.2">
      <c r="A198" s="2">
        <v>1342400930</v>
      </c>
      <c r="B198" s="3" t="s">
        <v>201</v>
      </c>
      <c r="C198" s="23">
        <v>1125</v>
      </c>
      <c r="D198" s="24">
        <f>VLOOKUP($A198,'תכנון מול ביצוע 2016'!$A$2:$D$948,4,FALSE)</f>
        <v>0</v>
      </c>
      <c r="E198" s="25">
        <v>5000</v>
      </c>
      <c r="F198" s="25">
        <v>5000</v>
      </c>
      <c r="G198" s="25">
        <v>5000</v>
      </c>
      <c r="H198" s="8"/>
    </row>
    <row r="199" spans="1:8" ht="12.75" customHeight="1" x14ac:dyDescent="0.2">
      <c r="A199" s="2">
        <v>1342400931</v>
      </c>
      <c r="B199" s="3" t="s">
        <v>202</v>
      </c>
      <c r="C199" s="23">
        <v>73250</v>
      </c>
      <c r="D199" s="24">
        <f>VLOOKUP($A199,'תכנון מול ביצוע 2016'!$A$2:$D$948,4,FALSE)</f>
        <v>40886</v>
      </c>
      <c r="E199" s="25">
        <v>0</v>
      </c>
      <c r="F199" s="25">
        <v>0</v>
      </c>
      <c r="G199" s="25">
        <v>0</v>
      </c>
      <c r="H199" s="8"/>
    </row>
    <row r="200" spans="1:8" ht="12.75" customHeight="1" x14ac:dyDescent="0.2">
      <c r="A200" s="2">
        <v>1342400932</v>
      </c>
      <c r="B200" s="3" t="s">
        <v>203</v>
      </c>
      <c r="C200" s="23">
        <v>70000</v>
      </c>
      <c r="D200" s="24">
        <f>VLOOKUP($A200,'תכנון מול ביצוע 2016'!$A$2:$D$948,4,FALSE)</f>
        <v>70000</v>
      </c>
      <c r="E200" s="25">
        <v>70000</v>
      </c>
      <c r="F200" s="25">
        <v>70000</v>
      </c>
      <c r="G200" s="25">
        <v>70000</v>
      </c>
      <c r="H200" s="8"/>
    </row>
    <row r="201" spans="1:8" ht="12.75" customHeight="1" x14ac:dyDescent="0.2">
      <c r="A201" s="2">
        <v>1342401790</v>
      </c>
      <c r="B201" s="3" t="s">
        <v>204</v>
      </c>
      <c r="C201" s="23">
        <v>67500</v>
      </c>
      <c r="D201" s="24">
        <f>VLOOKUP($A201,'תכנון מול ביצוע 2016'!$A$2:$D$948,4,FALSE)</f>
        <v>49507</v>
      </c>
      <c r="E201" s="25">
        <v>63779</v>
      </c>
      <c r="F201" s="25">
        <v>63779</v>
      </c>
      <c r="G201" s="25">
        <v>63779</v>
      </c>
      <c r="H201" s="8"/>
    </row>
    <row r="202" spans="1:8" ht="12.75" customHeight="1" x14ac:dyDescent="0.2">
      <c r="A202" s="2">
        <v>1342410930</v>
      </c>
      <c r="B202" s="3" t="s">
        <v>205</v>
      </c>
      <c r="C202" s="23">
        <v>45000</v>
      </c>
      <c r="D202" s="24">
        <f>VLOOKUP($A202,'תכנון מול ביצוע 2016'!$A$2:$D$948,4,FALSE)</f>
        <v>64569</v>
      </c>
      <c r="E202" s="25">
        <v>82250</v>
      </c>
      <c r="F202" s="25">
        <v>82250</v>
      </c>
      <c r="G202" s="25">
        <v>82250</v>
      </c>
      <c r="H202" s="8"/>
    </row>
    <row r="203" spans="1:8" ht="12.75" customHeight="1" x14ac:dyDescent="0.2">
      <c r="A203" s="2">
        <v>1343500420</v>
      </c>
      <c r="B203" s="3" t="s">
        <v>206</v>
      </c>
      <c r="C203" s="23">
        <v>4250</v>
      </c>
      <c r="D203" s="24">
        <f>VLOOKUP($A203,'תכנון מול ביצוע 2016'!$A$2:$D$948,4,FALSE)</f>
        <v>925</v>
      </c>
      <c r="E203" s="25">
        <v>4250</v>
      </c>
      <c r="F203" s="25">
        <v>4250</v>
      </c>
      <c r="G203" s="25">
        <v>4250</v>
      </c>
      <c r="H203" s="8"/>
    </row>
    <row r="204" spans="1:8" ht="12.75" customHeight="1" x14ac:dyDescent="0.2">
      <c r="A204" s="2">
        <v>1343500421</v>
      </c>
      <c r="B204" s="3" t="s">
        <v>207</v>
      </c>
      <c r="C204" s="23">
        <v>3840</v>
      </c>
      <c r="D204" s="24">
        <f>VLOOKUP($A204,'תכנון מול ביצוע 2016'!$A$2:$D$948,4,FALSE)</f>
        <v>0</v>
      </c>
      <c r="E204" s="25">
        <v>3840</v>
      </c>
      <c r="F204" s="25">
        <v>3840</v>
      </c>
      <c r="G204" s="25">
        <v>0</v>
      </c>
      <c r="H204" s="8"/>
    </row>
    <row r="205" spans="1:8" ht="12.75" customHeight="1" x14ac:dyDescent="0.2">
      <c r="A205" s="2">
        <v>1343500930</v>
      </c>
      <c r="B205" s="3" t="s">
        <v>208</v>
      </c>
      <c r="C205" s="23">
        <v>397800</v>
      </c>
      <c r="D205" s="24">
        <f>VLOOKUP($A205,'תכנון מול ביצוע 2016'!$A$2:$D$948,4,FALSE)</f>
        <v>388056</v>
      </c>
      <c r="E205" s="25">
        <v>562100</v>
      </c>
      <c r="F205" s="25">
        <v>562100</v>
      </c>
      <c r="G205" s="25">
        <v>562100</v>
      </c>
      <c r="H205" s="8"/>
    </row>
    <row r="206" spans="1:8" ht="12.75" customHeight="1" x14ac:dyDescent="0.2">
      <c r="A206" s="2">
        <v>1343500931</v>
      </c>
      <c r="B206" s="3" t="s">
        <v>209</v>
      </c>
      <c r="C206" s="23">
        <v>387648</v>
      </c>
      <c r="D206" s="24">
        <f>VLOOKUP($A206,'תכנון מול ביצוע 2016'!$A$2:$D$948,4,FALSE)</f>
        <v>327568</v>
      </c>
      <c r="E206" s="25">
        <v>0</v>
      </c>
      <c r="F206" s="25">
        <v>0</v>
      </c>
      <c r="G206" s="25">
        <v>0</v>
      </c>
      <c r="H206" s="8"/>
    </row>
    <row r="207" spans="1:8" ht="12.75" customHeight="1" x14ac:dyDescent="0.2">
      <c r="A207" s="2">
        <v>1343501930</v>
      </c>
      <c r="B207" s="3" t="s">
        <v>210</v>
      </c>
      <c r="C207" s="23">
        <v>15000</v>
      </c>
      <c r="D207" s="24">
        <f>VLOOKUP($A207,'תכנון מול ביצוע 2016'!$A$2:$D$948,4,FALSE)</f>
        <v>20515</v>
      </c>
      <c r="E207" s="25">
        <v>15000</v>
      </c>
      <c r="F207" s="25">
        <v>30000</v>
      </c>
      <c r="G207" s="25">
        <v>30000</v>
      </c>
      <c r="H207" s="8"/>
    </row>
    <row r="208" spans="1:8" ht="12.75" customHeight="1" x14ac:dyDescent="0.2">
      <c r="A208" s="2">
        <v>1343503490</v>
      </c>
      <c r="B208" s="3" t="s">
        <v>211</v>
      </c>
      <c r="C208" s="23">
        <v>33000</v>
      </c>
      <c r="D208" s="24">
        <f>VLOOKUP($A208,'תכנון מול ביצוע 2016'!$A$2:$D$948,4,FALSE)</f>
        <v>46051</v>
      </c>
      <c r="E208" s="25">
        <v>40000</v>
      </c>
      <c r="F208" s="25">
        <v>40000</v>
      </c>
      <c r="G208" s="25">
        <v>41855</v>
      </c>
      <c r="H208" s="8"/>
    </row>
    <row r="209" spans="1:8" ht="12.75" customHeight="1" x14ac:dyDescent="0.2">
      <c r="A209" s="2">
        <v>1343503491</v>
      </c>
      <c r="B209" s="3" t="s">
        <v>212</v>
      </c>
      <c r="C209" s="23">
        <v>30000</v>
      </c>
      <c r="D209" s="24">
        <f>VLOOKUP($A209,'תכנון מול ביצוע 2016'!$A$2:$D$948,4,FALSE)</f>
        <v>0</v>
      </c>
      <c r="E209" s="25">
        <v>30000</v>
      </c>
      <c r="F209" s="25">
        <v>30000</v>
      </c>
      <c r="G209" s="25">
        <v>30000</v>
      </c>
      <c r="H209" s="8"/>
    </row>
    <row r="210" spans="1:8" ht="12.75" customHeight="1" x14ac:dyDescent="0.2">
      <c r="A210" s="2">
        <v>1343503492</v>
      </c>
      <c r="B210" s="3" t="s">
        <v>213</v>
      </c>
      <c r="C210" s="23">
        <v>6400</v>
      </c>
      <c r="D210" s="24">
        <f>VLOOKUP($A210,'תכנון מול ביצוע 2016'!$A$2:$D$948,4,FALSE)</f>
        <v>4400</v>
      </c>
      <c r="E210" s="25">
        <v>3600</v>
      </c>
      <c r="F210" s="25">
        <v>3600</v>
      </c>
      <c r="G210" s="25">
        <v>3000</v>
      </c>
      <c r="H210" s="8"/>
    </row>
    <row r="211" spans="1:8" ht="12.75" customHeight="1" x14ac:dyDescent="0.2">
      <c r="A211" s="2">
        <v>1343503930</v>
      </c>
      <c r="B211" s="3" t="s">
        <v>214</v>
      </c>
      <c r="C211" s="23">
        <v>583110</v>
      </c>
      <c r="D211" s="24">
        <f>VLOOKUP($A211,'תכנון מול ביצוע 2016'!$A$2:$D$948,4,FALSE)</f>
        <v>559374</v>
      </c>
      <c r="E211" s="25">
        <v>530100</v>
      </c>
      <c r="F211" s="25">
        <v>530100</v>
      </c>
      <c r="G211" s="25">
        <v>538200</v>
      </c>
      <c r="H211" s="8"/>
    </row>
    <row r="212" spans="1:8" ht="12.75" customHeight="1" x14ac:dyDescent="0.2">
      <c r="A212" s="2">
        <v>1343505790</v>
      </c>
      <c r="B212" s="3" t="s">
        <v>215</v>
      </c>
      <c r="C212" s="23">
        <v>0</v>
      </c>
      <c r="D212" s="24">
        <f>VLOOKUP($A212,'תכנון מול ביצוע 2016'!$A$2:$D$948,4,FALSE)</f>
        <v>40000</v>
      </c>
      <c r="E212" s="25">
        <v>120000</v>
      </c>
      <c r="F212" s="25">
        <v>120000</v>
      </c>
      <c r="G212" s="25">
        <v>20000</v>
      </c>
      <c r="H212" s="8"/>
    </row>
    <row r="213" spans="1:8" ht="12.75" customHeight="1" x14ac:dyDescent="0.2">
      <c r="A213" s="2">
        <v>1343505930</v>
      </c>
      <c r="B213" s="3" t="s">
        <v>216</v>
      </c>
      <c r="C213" s="23">
        <v>12000</v>
      </c>
      <c r="D213" s="24">
        <f>VLOOKUP($A213,'תכנון מול ביצוע 2016'!$A$2:$D$948,4,FALSE)</f>
        <v>0</v>
      </c>
      <c r="E213" s="25">
        <v>12000</v>
      </c>
      <c r="F213" s="25">
        <v>12000</v>
      </c>
      <c r="G213" s="25">
        <v>12000</v>
      </c>
      <c r="H213" s="8"/>
    </row>
    <row r="214" spans="1:8" ht="12.75" customHeight="1" x14ac:dyDescent="0.2">
      <c r="A214" s="2">
        <v>1343505931</v>
      </c>
      <c r="B214" s="3" t="s">
        <v>217</v>
      </c>
      <c r="C214" s="23">
        <v>56824</v>
      </c>
      <c r="D214" s="24">
        <f>VLOOKUP($A214,'תכנון מול ביצוע 2016'!$A$2:$D$948,4,FALSE)</f>
        <v>125647</v>
      </c>
      <c r="E214" s="25">
        <v>80168</v>
      </c>
      <c r="F214" s="25">
        <v>80168</v>
      </c>
      <c r="G214" s="25">
        <v>165398</v>
      </c>
      <c r="H214" s="8"/>
    </row>
    <row r="215" spans="1:8" ht="12.75" customHeight="1" x14ac:dyDescent="0.2">
      <c r="A215" s="2">
        <v>1343505932</v>
      </c>
      <c r="B215" s="3" t="s">
        <v>218</v>
      </c>
      <c r="C215" s="23">
        <v>74121</v>
      </c>
      <c r="D215" s="24">
        <f>VLOOKUP($A215,'תכנון מול ביצוע 2016'!$A$2:$D$948,4,FALSE)</f>
        <v>39753</v>
      </c>
      <c r="E215" s="25">
        <v>0</v>
      </c>
      <c r="F215" s="25">
        <v>0</v>
      </c>
      <c r="G215" s="25">
        <v>0</v>
      </c>
      <c r="H215" s="8"/>
    </row>
    <row r="216" spans="1:8" ht="12.75" customHeight="1" x14ac:dyDescent="0.2">
      <c r="A216" s="2">
        <v>1343506930</v>
      </c>
      <c r="B216" s="3" t="s">
        <v>219</v>
      </c>
      <c r="C216" s="23">
        <v>6500</v>
      </c>
      <c r="D216" s="24">
        <f>VLOOKUP($A216,'תכנון מול ביצוע 2016'!$A$2:$D$948,4,FALSE)</f>
        <v>10879</v>
      </c>
      <c r="E216" s="25">
        <v>9999</v>
      </c>
      <c r="F216" s="25">
        <v>9999</v>
      </c>
      <c r="G216" s="25">
        <v>9999</v>
      </c>
      <c r="H216" s="8"/>
    </row>
    <row r="217" spans="1:8" ht="12.75" customHeight="1" x14ac:dyDescent="0.2">
      <c r="A217" s="2">
        <v>1343507790</v>
      </c>
      <c r="B217" s="3" t="s">
        <v>220</v>
      </c>
      <c r="C217" s="27">
        <v>0</v>
      </c>
      <c r="D217" s="24" t="e">
        <f>VLOOKUP($A217,'תכנון מול ביצוע 2016'!$A$2:$D$948,4,FALSE)</f>
        <v>#N/A</v>
      </c>
      <c r="E217" s="25">
        <v>0</v>
      </c>
      <c r="F217" s="25">
        <v>0</v>
      </c>
      <c r="G217" s="25">
        <v>20000</v>
      </c>
      <c r="H217" s="8"/>
    </row>
    <row r="218" spans="1:8" ht="12.75" customHeight="1" x14ac:dyDescent="0.2">
      <c r="A218" s="2">
        <v>1343507930</v>
      </c>
      <c r="B218" s="3" t="s">
        <v>221</v>
      </c>
      <c r="C218" s="23">
        <v>30000</v>
      </c>
      <c r="D218" s="24">
        <f>VLOOKUP($A218,'תכנון מול ביצוע 2016'!$A$2:$D$948,4,FALSE)</f>
        <v>44739</v>
      </c>
      <c r="E218" s="25">
        <v>30000</v>
      </c>
      <c r="F218" s="25">
        <v>30000</v>
      </c>
      <c r="G218" s="25">
        <v>30000</v>
      </c>
      <c r="H218" s="8"/>
    </row>
    <row r="219" spans="1:8" ht="12.75" customHeight="1" x14ac:dyDescent="0.2">
      <c r="A219" s="2">
        <v>1343509790</v>
      </c>
      <c r="B219" s="3" t="s">
        <v>222</v>
      </c>
      <c r="C219" s="23">
        <v>30000</v>
      </c>
      <c r="D219" s="24">
        <f>VLOOKUP($A219,'תכנון מול ביצוע 2016'!$A$2:$D$948,4,FALSE)</f>
        <v>60000</v>
      </c>
      <c r="E219" s="25">
        <v>0</v>
      </c>
      <c r="F219" s="25">
        <v>0</v>
      </c>
      <c r="G219" s="25">
        <v>0</v>
      </c>
      <c r="H219" s="8"/>
    </row>
    <row r="220" spans="1:8" ht="12.75" customHeight="1" x14ac:dyDescent="0.2">
      <c r="A220" s="2">
        <v>1343510490</v>
      </c>
      <c r="B220" s="3" t="s">
        <v>223</v>
      </c>
      <c r="C220" s="23">
        <v>3500</v>
      </c>
      <c r="D220" s="24">
        <f>VLOOKUP($A220,'תכנון מול ביצוע 2016'!$A$2:$D$948,4,FALSE)</f>
        <v>6080</v>
      </c>
      <c r="E220" s="25">
        <v>300</v>
      </c>
      <c r="F220" s="25">
        <v>300</v>
      </c>
      <c r="G220" s="25">
        <v>300</v>
      </c>
      <c r="H220" s="8"/>
    </row>
    <row r="221" spans="1:8" ht="12.75" customHeight="1" x14ac:dyDescent="0.2">
      <c r="A221" s="2">
        <v>1343510790</v>
      </c>
      <c r="B221" s="3" t="s">
        <v>224</v>
      </c>
      <c r="C221" s="23">
        <v>298688</v>
      </c>
      <c r="D221" s="24">
        <f>VLOOKUP($A221,'תכנון מול ביצוע 2016'!$A$2:$D$948,4,FALSE)</f>
        <v>110400</v>
      </c>
      <c r="E221" s="25">
        <v>300000</v>
      </c>
      <c r="F221" s="25">
        <v>300000</v>
      </c>
      <c r="G221" s="25">
        <v>300000</v>
      </c>
      <c r="H221" s="8"/>
    </row>
    <row r="222" spans="1:8" ht="12.75" customHeight="1" x14ac:dyDescent="0.2">
      <c r="A222" s="2">
        <v>1343510791</v>
      </c>
      <c r="B222" s="3" t="s">
        <v>225</v>
      </c>
      <c r="C222" s="26">
        <v>18018</v>
      </c>
      <c r="D222" s="24">
        <f>VLOOKUP($A222,'תכנון מול ביצוע 2016'!$A$2:$D$948,4,FALSE)</f>
        <v>0</v>
      </c>
      <c r="E222" s="25">
        <v>0</v>
      </c>
      <c r="F222" s="25">
        <v>0</v>
      </c>
      <c r="G222" s="25">
        <v>0</v>
      </c>
      <c r="H222" s="8"/>
    </row>
    <row r="223" spans="1:8" ht="12.75" customHeight="1" x14ac:dyDescent="0.2">
      <c r="A223" s="2">
        <v>1343510792</v>
      </c>
      <c r="B223" s="3" t="s">
        <v>226</v>
      </c>
      <c r="C223" s="23">
        <v>30000</v>
      </c>
      <c r="D223" s="24">
        <f>VLOOKUP($A223,'תכנון מול ביצוע 2016'!$A$2:$D$948,4,FALSE)</f>
        <v>0</v>
      </c>
      <c r="E223" s="25">
        <v>0</v>
      </c>
      <c r="F223" s="25">
        <v>0</v>
      </c>
      <c r="G223" s="25">
        <v>0</v>
      </c>
      <c r="H223" s="8"/>
    </row>
    <row r="224" spans="1:8" ht="12.75" customHeight="1" x14ac:dyDescent="0.2">
      <c r="A224" s="2">
        <v>1343510940</v>
      </c>
      <c r="B224" s="3" t="s">
        <v>227</v>
      </c>
      <c r="C224" s="23">
        <v>20852</v>
      </c>
      <c r="D224" s="24">
        <f>VLOOKUP($A224,'תכנון מול ביצוע 2016'!$A$2:$D$948,4,FALSE)</f>
        <v>20852</v>
      </c>
      <c r="E224" s="25">
        <v>20852</v>
      </c>
      <c r="F224" s="25">
        <v>20852</v>
      </c>
      <c r="G224" s="25">
        <v>20852</v>
      </c>
      <c r="H224" s="8"/>
    </row>
    <row r="225" spans="1:8" ht="12.75" customHeight="1" x14ac:dyDescent="0.2">
      <c r="A225" s="2">
        <v>1343510980</v>
      </c>
      <c r="B225" s="3" t="s">
        <v>228</v>
      </c>
      <c r="C225" s="23">
        <v>63140</v>
      </c>
      <c r="D225" s="24">
        <f>VLOOKUP($A225,'תכנון מול ביצוע 2016'!$A$2:$D$948,4,FALSE)</f>
        <v>63140</v>
      </c>
      <c r="E225" s="25">
        <v>108140</v>
      </c>
      <c r="F225" s="25">
        <v>108140</v>
      </c>
      <c r="G225" s="25">
        <v>108140</v>
      </c>
      <c r="H225" s="8"/>
    </row>
    <row r="226" spans="1:8" ht="12.75" customHeight="1" x14ac:dyDescent="0.2">
      <c r="A226" s="2">
        <v>1343800490</v>
      </c>
      <c r="B226" s="3" t="s">
        <v>229</v>
      </c>
      <c r="C226" s="23">
        <v>12500</v>
      </c>
      <c r="D226" s="24">
        <f>VLOOKUP($A226,'תכנון מול ביצוע 2016'!$A$2:$D$948,4,FALSE)</f>
        <v>8511</v>
      </c>
      <c r="E226" s="25">
        <v>12500</v>
      </c>
      <c r="F226" s="25">
        <v>12500</v>
      </c>
      <c r="G226" s="25">
        <v>12500</v>
      </c>
      <c r="H226" s="8"/>
    </row>
    <row r="227" spans="1:8" ht="12.75" customHeight="1" x14ac:dyDescent="0.2">
      <c r="A227" s="2">
        <v>1343800930</v>
      </c>
      <c r="B227" s="3" t="s">
        <v>230</v>
      </c>
      <c r="C227" s="23">
        <v>2058000</v>
      </c>
      <c r="D227" s="24">
        <f>VLOOKUP($A227,'תכנון מול ביצוע 2016'!$A$2:$D$948,4,FALSE)</f>
        <v>2010442</v>
      </c>
      <c r="E227" s="25">
        <v>2058000</v>
      </c>
      <c r="F227" s="25">
        <v>1650000</v>
      </c>
      <c r="G227" s="25">
        <v>1650000</v>
      </c>
      <c r="H227" s="8"/>
    </row>
    <row r="228" spans="1:8" ht="12.75" customHeight="1" x14ac:dyDescent="0.2">
      <c r="A228" s="2">
        <v>1343900930</v>
      </c>
      <c r="B228" s="3" t="s">
        <v>231</v>
      </c>
      <c r="C228" s="23">
        <v>620000</v>
      </c>
      <c r="D228" s="24">
        <f>VLOOKUP($A228,'תכנון מול ביצוע 2016'!$A$2:$D$948,4,FALSE)</f>
        <v>488617</v>
      </c>
      <c r="E228" s="25">
        <v>620000</v>
      </c>
      <c r="F228" s="25">
        <v>620000</v>
      </c>
      <c r="G228" s="25">
        <v>620000</v>
      </c>
      <c r="H228" s="8"/>
    </row>
    <row r="229" spans="1:8" ht="12.75" customHeight="1" x14ac:dyDescent="0.2">
      <c r="A229" s="2">
        <v>1344300490</v>
      </c>
      <c r="B229" s="3" t="s">
        <v>232</v>
      </c>
      <c r="C229" s="23">
        <v>50000</v>
      </c>
      <c r="D229" s="24">
        <f>VLOOKUP($A229,'תכנון מול ביצוע 2016'!$A$2:$D$948,4,FALSE)</f>
        <v>25137</v>
      </c>
      <c r="E229" s="25">
        <v>37500</v>
      </c>
      <c r="F229" s="25">
        <v>37500</v>
      </c>
      <c r="G229" s="25">
        <v>37500</v>
      </c>
      <c r="H229" s="8"/>
    </row>
    <row r="230" spans="1:8" ht="12.75" customHeight="1" x14ac:dyDescent="0.2">
      <c r="A230" s="2">
        <v>1344300930</v>
      </c>
      <c r="B230" s="3" t="s">
        <v>232</v>
      </c>
      <c r="C230" s="23">
        <v>599280</v>
      </c>
      <c r="D230" s="24">
        <f>VLOOKUP($A230,'תכנון מול ביצוע 2016'!$A$2:$D$948,4,FALSE)</f>
        <v>285980</v>
      </c>
      <c r="E230" s="25">
        <v>328000</v>
      </c>
      <c r="F230" s="25">
        <v>328000</v>
      </c>
      <c r="G230" s="25">
        <v>328000</v>
      </c>
      <c r="H230" s="8"/>
    </row>
    <row r="231" spans="1:8" ht="12.75" customHeight="1" x14ac:dyDescent="0.2">
      <c r="A231" s="2">
        <v>1344301930</v>
      </c>
      <c r="B231" s="3" t="s">
        <v>233</v>
      </c>
      <c r="C231" s="23">
        <v>3000</v>
      </c>
      <c r="D231" s="24">
        <f>VLOOKUP($A231,'תכנון מול ביצוע 2016'!$A$2:$D$948,4,FALSE)</f>
        <v>1624</v>
      </c>
      <c r="E231" s="25">
        <v>0</v>
      </c>
      <c r="F231" s="25">
        <v>0</v>
      </c>
      <c r="G231" s="25">
        <v>0</v>
      </c>
      <c r="H231" s="8"/>
    </row>
    <row r="232" spans="1:8" ht="12.75" customHeight="1" x14ac:dyDescent="0.2">
      <c r="A232" s="2">
        <v>1344310420</v>
      </c>
      <c r="B232" s="3" t="s">
        <v>234</v>
      </c>
      <c r="C232" s="23">
        <v>1236</v>
      </c>
      <c r="D232" s="24">
        <f>VLOOKUP($A232,'תכנון מול ביצוע 2016'!$A$2:$D$948,4,FALSE)</f>
        <v>900</v>
      </c>
      <c r="E232" s="25">
        <v>1236</v>
      </c>
      <c r="F232" s="25">
        <v>1236</v>
      </c>
      <c r="G232" s="25">
        <v>1236</v>
      </c>
      <c r="H232" s="8"/>
    </row>
    <row r="233" spans="1:8" ht="12.75" customHeight="1" x14ac:dyDescent="0.2">
      <c r="A233" s="2">
        <v>1344310930</v>
      </c>
      <c r="B233" s="3" t="s">
        <v>235</v>
      </c>
      <c r="C233" s="23">
        <v>7000</v>
      </c>
      <c r="D233" s="24">
        <f>VLOOKUP($A233,'תכנון מול ביצוע 2016'!$A$2:$D$948,4,FALSE)</f>
        <v>4234</v>
      </c>
      <c r="E233" s="25">
        <v>7000</v>
      </c>
      <c r="F233" s="25">
        <v>7000</v>
      </c>
      <c r="G233" s="25">
        <v>7000</v>
      </c>
      <c r="H233" s="8"/>
    </row>
    <row r="234" spans="1:8" ht="12.75" customHeight="1" x14ac:dyDescent="0.2">
      <c r="A234" s="2">
        <v>1344400930</v>
      </c>
      <c r="B234" s="3" t="s">
        <v>236</v>
      </c>
      <c r="C234" s="23">
        <v>4375</v>
      </c>
      <c r="D234" s="24">
        <f>VLOOKUP($A234,'תכנון מול ביצוע 2016'!$A$2:$D$948,4,FALSE)</f>
        <v>0</v>
      </c>
      <c r="E234" s="25">
        <v>4375</v>
      </c>
      <c r="F234" s="25">
        <v>4375</v>
      </c>
      <c r="G234" s="25">
        <v>4375</v>
      </c>
      <c r="H234" s="8"/>
    </row>
    <row r="235" spans="1:8" ht="12.75" customHeight="1" x14ac:dyDescent="0.2">
      <c r="A235" s="2">
        <v>1344401930</v>
      </c>
      <c r="B235" s="3" t="s">
        <v>237</v>
      </c>
      <c r="C235" s="23">
        <v>74998</v>
      </c>
      <c r="D235" s="24">
        <f>VLOOKUP($A235,'תכנון מול ביצוע 2016'!$A$2:$D$948,4,FALSE)</f>
        <v>62498</v>
      </c>
      <c r="E235" s="25">
        <v>74998</v>
      </c>
      <c r="F235" s="25">
        <v>74998</v>
      </c>
      <c r="G235" s="25">
        <v>74998</v>
      </c>
      <c r="H235" s="8"/>
    </row>
    <row r="236" spans="1:8" ht="12.75" customHeight="1" x14ac:dyDescent="0.2">
      <c r="A236" s="2">
        <v>1344402490</v>
      </c>
      <c r="B236" s="3" t="s">
        <v>238</v>
      </c>
      <c r="C236" s="23">
        <v>7500</v>
      </c>
      <c r="D236" s="24">
        <f>VLOOKUP($A236,'תכנון מול ביצוע 2016'!$A$2:$D$948,4,FALSE)</f>
        <v>6907</v>
      </c>
      <c r="E236" s="25">
        <v>7500</v>
      </c>
      <c r="F236" s="25">
        <v>7500</v>
      </c>
      <c r="G236" s="25">
        <v>7500</v>
      </c>
      <c r="H236" s="8"/>
    </row>
    <row r="237" spans="1:8" ht="12.75" customHeight="1" x14ac:dyDescent="0.2">
      <c r="A237" s="2">
        <v>1344402930</v>
      </c>
      <c r="B237" s="3" t="s">
        <v>239</v>
      </c>
      <c r="C237" s="23">
        <v>45900</v>
      </c>
      <c r="D237" s="24">
        <f>VLOOKUP($A237,'תכנון מול ביצוע 2016'!$A$2:$D$948,4,FALSE)</f>
        <v>40776</v>
      </c>
      <c r="E237" s="25">
        <v>45900</v>
      </c>
      <c r="F237" s="25">
        <v>45900</v>
      </c>
      <c r="G237" s="25">
        <v>45900</v>
      </c>
      <c r="H237" s="8"/>
    </row>
    <row r="238" spans="1:8" ht="12.75" customHeight="1" x14ac:dyDescent="0.2">
      <c r="A238" s="2">
        <v>1344404930</v>
      </c>
      <c r="B238" s="3" t="s">
        <v>240</v>
      </c>
      <c r="C238" s="23">
        <v>0</v>
      </c>
      <c r="D238" s="24" t="e">
        <f>VLOOKUP($A238,'תכנון מול ביצוע 2016'!$A$2:$D$948,4,FALSE)</f>
        <v>#N/A</v>
      </c>
      <c r="E238" s="25">
        <v>233640</v>
      </c>
      <c r="F238" s="25">
        <v>0</v>
      </c>
      <c r="G238" s="25">
        <v>0</v>
      </c>
      <c r="H238" s="8"/>
    </row>
    <row r="239" spans="1:8" ht="12.75" customHeight="1" x14ac:dyDescent="0.2">
      <c r="A239" s="2">
        <v>1344405930</v>
      </c>
      <c r="B239" s="3" t="s">
        <v>241</v>
      </c>
      <c r="C239" s="23">
        <v>27195</v>
      </c>
      <c r="D239" s="24">
        <f>VLOOKUP($A239,'תכנון מול ביצוע 2016'!$A$2:$D$948,4,FALSE)</f>
        <v>28653</v>
      </c>
      <c r="E239" s="25">
        <v>27195</v>
      </c>
      <c r="F239" s="25">
        <v>27195</v>
      </c>
      <c r="G239" s="25">
        <v>27195</v>
      </c>
      <c r="H239" s="8"/>
    </row>
    <row r="240" spans="1:8" ht="12.75" customHeight="1" x14ac:dyDescent="0.2">
      <c r="A240" s="2">
        <v>1344406930</v>
      </c>
      <c r="B240" s="3" t="s">
        <v>242</v>
      </c>
      <c r="C240" s="23">
        <v>35000</v>
      </c>
      <c r="D240" s="24">
        <f>VLOOKUP($A240,'תכנון מול ביצוע 2016'!$A$2:$D$948,4,FALSE)</f>
        <v>24289</v>
      </c>
      <c r="E240" s="25">
        <v>19000</v>
      </c>
      <c r="F240" s="25">
        <v>19000</v>
      </c>
      <c r="G240" s="25">
        <v>19000</v>
      </c>
      <c r="H240" s="8"/>
    </row>
    <row r="241" spans="1:8" ht="12.75" customHeight="1" x14ac:dyDescent="0.2">
      <c r="A241" s="2">
        <v>1344407930</v>
      </c>
      <c r="B241" s="3" t="s">
        <v>243</v>
      </c>
      <c r="C241" s="23">
        <v>19200</v>
      </c>
      <c r="D241" s="24">
        <f>VLOOKUP($A241,'תכנון מול ביצוע 2016'!$A$2:$D$948,4,FALSE)</f>
        <v>-1000</v>
      </c>
      <c r="E241" s="25">
        <v>0</v>
      </c>
      <c r="F241" s="25">
        <v>0</v>
      </c>
      <c r="G241" s="25">
        <v>0</v>
      </c>
      <c r="H241" s="8"/>
    </row>
    <row r="242" spans="1:8" ht="12.75" customHeight="1" x14ac:dyDescent="0.2">
      <c r="A242" s="2">
        <v>1344408930</v>
      </c>
      <c r="B242" s="3" t="s">
        <v>244</v>
      </c>
      <c r="C242" s="23">
        <v>17504</v>
      </c>
      <c r="D242" s="24">
        <f>VLOOKUP($A242,'תכנון מול ביצוע 2016'!$A$2:$D$948,4,FALSE)</f>
        <v>17504</v>
      </c>
      <c r="E242" s="25">
        <v>17504</v>
      </c>
      <c r="F242" s="25">
        <v>17504</v>
      </c>
      <c r="G242" s="25">
        <v>17504</v>
      </c>
      <c r="H242" s="8"/>
    </row>
    <row r="243" spans="1:8" ht="12.75" customHeight="1" x14ac:dyDescent="0.2">
      <c r="A243" s="2">
        <v>1344409930</v>
      </c>
      <c r="B243" s="3" t="s">
        <v>243</v>
      </c>
      <c r="C243" s="23">
        <v>5000</v>
      </c>
      <c r="D243" s="24">
        <f>VLOOKUP($A243,'תכנון מול ביצוע 2016'!$A$2:$D$948,4,FALSE)</f>
        <v>5000</v>
      </c>
      <c r="E243" s="25">
        <v>10000</v>
      </c>
      <c r="F243" s="25">
        <v>10000</v>
      </c>
      <c r="G243" s="25">
        <v>10000</v>
      </c>
      <c r="H243" s="8"/>
    </row>
    <row r="244" spans="1:8" ht="12.75" customHeight="1" x14ac:dyDescent="0.2">
      <c r="A244" s="2">
        <v>1344410930</v>
      </c>
      <c r="B244" s="3" t="s">
        <v>245</v>
      </c>
      <c r="C244" s="23">
        <v>0</v>
      </c>
      <c r="D244" s="24" t="e">
        <f>VLOOKUP($A244,'תכנון מול ביצוע 2016'!$A$2:$D$948,4,FALSE)</f>
        <v>#N/A</v>
      </c>
      <c r="E244" s="25">
        <v>130158</v>
      </c>
      <c r="F244" s="25">
        <v>130158</v>
      </c>
      <c r="G244" s="25">
        <v>130158</v>
      </c>
      <c r="H244" s="8"/>
    </row>
    <row r="245" spans="1:8" ht="12.75" customHeight="1" x14ac:dyDescent="0.2">
      <c r="A245" s="2">
        <v>1344500930</v>
      </c>
      <c r="B245" s="3" t="s">
        <v>246</v>
      </c>
      <c r="C245" s="23">
        <v>137655</v>
      </c>
      <c r="D245" s="24">
        <f>VLOOKUP($A245,'תכנון מול ביצוע 2016'!$A$2:$D$948,4,FALSE)</f>
        <v>115116</v>
      </c>
      <c r="E245" s="25">
        <v>137655</v>
      </c>
      <c r="F245" s="25">
        <v>137655</v>
      </c>
      <c r="G245" s="25">
        <v>137655</v>
      </c>
      <c r="H245" s="8"/>
    </row>
    <row r="246" spans="1:8" ht="12.75" customHeight="1" x14ac:dyDescent="0.2">
      <c r="A246" s="2">
        <v>1344501930</v>
      </c>
      <c r="B246" s="3" t="s">
        <v>247</v>
      </c>
      <c r="C246" s="23">
        <v>450000</v>
      </c>
      <c r="D246" s="24">
        <f>VLOOKUP($A246,'תכנון מול ביצוע 2016'!$A$2:$D$948,4,FALSE)</f>
        <v>360783</v>
      </c>
      <c r="E246" s="25">
        <v>450000</v>
      </c>
      <c r="F246" s="25">
        <v>450000</v>
      </c>
      <c r="G246" s="25">
        <v>450000</v>
      </c>
      <c r="H246" s="8"/>
    </row>
    <row r="247" spans="1:8" ht="12.75" customHeight="1" x14ac:dyDescent="0.2">
      <c r="A247" s="2">
        <v>1345101930</v>
      </c>
      <c r="B247" s="3" t="s">
        <v>248</v>
      </c>
      <c r="C247" s="23">
        <v>750000</v>
      </c>
      <c r="D247" s="24">
        <f>VLOOKUP($A247,'תכנון מול ביצוע 2016'!$A$2:$D$948,4,FALSE)</f>
        <v>636920</v>
      </c>
      <c r="E247" s="25">
        <v>750000</v>
      </c>
      <c r="F247" s="25">
        <v>750000</v>
      </c>
      <c r="G247" s="25">
        <v>750000</v>
      </c>
      <c r="H247" s="8"/>
    </row>
    <row r="248" spans="1:8" ht="12.75" customHeight="1" x14ac:dyDescent="0.2">
      <c r="A248" s="2">
        <v>1345102930</v>
      </c>
      <c r="B248" s="3" t="s">
        <v>249</v>
      </c>
      <c r="C248" s="23">
        <v>10600</v>
      </c>
      <c r="D248" s="24">
        <f>VLOOKUP($A248,'תכנון מול ביצוע 2016'!$A$2:$D$948,4,FALSE)</f>
        <v>6908</v>
      </c>
      <c r="E248" s="25">
        <v>10600</v>
      </c>
      <c r="F248" s="25">
        <v>10600</v>
      </c>
      <c r="G248" s="25">
        <v>10600</v>
      </c>
      <c r="H248" s="8"/>
    </row>
    <row r="249" spans="1:8" ht="12.75" customHeight="1" x14ac:dyDescent="0.2">
      <c r="A249" s="2">
        <v>1345103930</v>
      </c>
      <c r="B249" s="3" t="s">
        <v>250</v>
      </c>
      <c r="C249" s="23">
        <v>900000</v>
      </c>
      <c r="D249" s="24">
        <f>VLOOKUP($A249,'תכנון מול ביצוע 2016'!$A$2:$D$948,4,FALSE)</f>
        <v>1186127</v>
      </c>
      <c r="E249" s="25">
        <v>1200000</v>
      </c>
      <c r="F249" s="25">
        <v>1200000</v>
      </c>
      <c r="G249" s="25">
        <v>1200000</v>
      </c>
      <c r="H249" s="8"/>
    </row>
    <row r="250" spans="1:8" ht="12.75" customHeight="1" x14ac:dyDescent="0.2">
      <c r="A250" s="2">
        <v>1345203930</v>
      </c>
      <c r="B250" s="3" t="s">
        <v>251</v>
      </c>
      <c r="C250" s="23">
        <v>270183</v>
      </c>
      <c r="D250" s="24">
        <f>VLOOKUP($A250,'תכנון מול ביצוע 2016'!$A$2:$D$948,4,FALSE)</f>
        <v>252782</v>
      </c>
      <c r="E250" s="25">
        <v>270183</v>
      </c>
      <c r="F250" s="25">
        <v>270183</v>
      </c>
      <c r="G250" s="25">
        <v>270183</v>
      </c>
      <c r="H250" s="8"/>
    </row>
    <row r="251" spans="1:8" ht="12.75" customHeight="1" x14ac:dyDescent="0.2">
      <c r="A251" s="2">
        <v>1345204930</v>
      </c>
      <c r="B251" s="3" t="s">
        <v>252</v>
      </c>
      <c r="C251" s="23">
        <v>45324</v>
      </c>
      <c r="D251" s="24">
        <f>VLOOKUP($A251,'תכנון מול ביצוע 2016'!$A$2:$D$948,4,FALSE)</f>
        <v>78241</v>
      </c>
      <c r="E251" s="25">
        <v>78241</v>
      </c>
      <c r="F251" s="25">
        <v>78241</v>
      </c>
      <c r="G251" s="25">
        <v>78241</v>
      </c>
      <c r="H251" s="8"/>
    </row>
    <row r="252" spans="1:8" ht="12.75" customHeight="1" x14ac:dyDescent="0.2">
      <c r="A252" s="2">
        <v>1345301420</v>
      </c>
      <c r="B252" s="3" t="s">
        <v>253</v>
      </c>
      <c r="C252" s="23">
        <v>0</v>
      </c>
      <c r="D252" s="24" t="e">
        <f>VLOOKUP($A252,'תכנון מול ביצוע 2016'!$A$2:$D$948,4,FALSE)</f>
        <v>#N/A</v>
      </c>
      <c r="E252" s="25">
        <v>300</v>
      </c>
      <c r="F252" s="25">
        <v>0</v>
      </c>
      <c r="G252" s="25">
        <v>0</v>
      </c>
      <c r="H252" s="8"/>
    </row>
    <row r="253" spans="1:8" ht="12.75" customHeight="1" x14ac:dyDescent="0.2">
      <c r="A253" s="2">
        <v>1345301930</v>
      </c>
      <c r="B253" s="3" t="s">
        <v>254</v>
      </c>
      <c r="C253" s="23">
        <v>4500</v>
      </c>
      <c r="D253" s="24">
        <f>VLOOKUP($A253,'תכנון מול ביצוע 2016'!$A$2:$D$948,4,FALSE)</f>
        <v>17362</v>
      </c>
      <c r="E253" s="25">
        <v>4500</v>
      </c>
      <c r="F253" s="25">
        <v>4500</v>
      </c>
      <c r="G253" s="25">
        <v>4500</v>
      </c>
      <c r="H253" s="8"/>
    </row>
    <row r="254" spans="1:8" ht="12.75" customHeight="1" x14ac:dyDescent="0.2">
      <c r="A254" s="2">
        <v>1345302420</v>
      </c>
      <c r="B254" s="3" t="s">
        <v>255</v>
      </c>
      <c r="C254" s="23">
        <v>500</v>
      </c>
      <c r="D254" s="24">
        <f>VLOOKUP($A254,'תכנון מול ביצוע 2016'!$A$2:$D$948,4,FALSE)</f>
        <v>2130</v>
      </c>
      <c r="E254" s="25">
        <v>500</v>
      </c>
      <c r="F254" s="25">
        <v>500</v>
      </c>
      <c r="G254" s="25">
        <v>500</v>
      </c>
      <c r="H254" s="8"/>
    </row>
    <row r="255" spans="1:8" ht="12.75" customHeight="1" x14ac:dyDescent="0.2">
      <c r="A255" s="2">
        <v>1345302930</v>
      </c>
      <c r="B255" s="3" t="s">
        <v>256</v>
      </c>
      <c r="C255" s="26">
        <v>6394</v>
      </c>
      <c r="D255" s="24">
        <f>VLOOKUP($A255,'תכנון מול ביצוע 2016'!$A$2:$D$948,4,FALSE)</f>
        <v>8706</v>
      </c>
      <c r="E255" s="25">
        <v>6394</v>
      </c>
      <c r="F255" s="25">
        <v>6394</v>
      </c>
      <c r="G255" s="25">
        <v>6394</v>
      </c>
      <c r="H255" s="8"/>
    </row>
    <row r="256" spans="1:8" ht="12.75" customHeight="1" x14ac:dyDescent="0.2">
      <c r="A256" s="2">
        <v>1345303490</v>
      </c>
      <c r="B256" s="3" t="s">
        <v>257</v>
      </c>
      <c r="C256" s="26">
        <v>20197</v>
      </c>
      <c r="D256" s="24">
        <f>VLOOKUP($A256,'תכנון מול ביצוע 2016'!$A$2:$D$948,4,FALSE)</f>
        <v>10012</v>
      </c>
      <c r="E256" s="25">
        <v>20197</v>
      </c>
      <c r="F256" s="25">
        <v>20197</v>
      </c>
      <c r="G256" s="25">
        <v>20197</v>
      </c>
      <c r="H256" s="8"/>
    </row>
    <row r="257" spans="1:8" ht="12.75" customHeight="1" x14ac:dyDescent="0.2">
      <c r="A257" s="2">
        <v>1345303930</v>
      </c>
      <c r="B257" s="3" t="s">
        <v>258</v>
      </c>
      <c r="C257" s="23">
        <v>84003</v>
      </c>
      <c r="D257" s="24">
        <f>VLOOKUP($A257,'תכנון מול ביצוע 2016'!$A$2:$D$948,4,FALSE)</f>
        <v>122485</v>
      </c>
      <c r="E257" s="25">
        <v>84003</v>
      </c>
      <c r="F257" s="25">
        <v>84003</v>
      </c>
      <c r="G257" s="25">
        <v>84003</v>
      </c>
      <c r="H257" s="8"/>
    </row>
    <row r="258" spans="1:8" ht="12.75" customHeight="1" x14ac:dyDescent="0.2">
      <c r="A258" s="2">
        <v>1345304930</v>
      </c>
      <c r="B258" s="3" t="s">
        <v>259</v>
      </c>
      <c r="C258" s="23">
        <v>21000</v>
      </c>
      <c r="D258" s="24">
        <f>VLOOKUP($A258,'תכנון מול ביצוע 2016'!$A$2:$D$948,4,FALSE)</f>
        <v>13500</v>
      </c>
      <c r="E258" s="25">
        <v>21000</v>
      </c>
      <c r="F258" s="25">
        <v>21000</v>
      </c>
      <c r="G258" s="25">
        <v>21000</v>
      </c>
      <c r="H258" s="8"/>
    </row>
    <row r="259" spans="1:8" ht="12.75" customHeight="1" x14ac:dyDescent="0.2">
      <c r="A259" s="2">
        <v>1346300930</v>
      </c>
      <c r="B259" s="3" t="s">
        <v>260</v>
      </c>
      <c r="C259" s="23">
        <v>8000</v>
      </c>
      <c r="D259" s="24">
        <f>VLOOKUP($A259,'תכנון מול ביצוע 2016'!$A$2:$D$948,4,FALSE)</f>
        <v>29601</v>
      </c>
      <c r="E259" s="25">
        <v>30000</v>
      </c>
      <c r="F259" s="25">
        <v>30000</v>
      </c>
      <c r="G259" s="25">
        <v>30000</v>
      </c>
      <c r="H259" s="8"/>
    </row>
    <row r="260" spans="1:8" ht="12.75" customHeight="1" x14ac:dyDescent="0.2">
      <c r="A260" s="2">
        <v>1346502930</v>
      </c>
      <c r="B260" s="3" t="s">
        <v>261</v>
      </c>
      <c r="C260" s="23">
        <v>324000</v>
      </c>
      <c r="D260" s="24">
        <f>VLOOKUP($A260,'תכנון מול ביצוע 2016'!$A$2:$D$948,4,FALSE)</f>
        <v>388155</v>
      </c>
      <c r="E260" s="25">
        <v>324000</v>
      </c>
      <c r="F260" s="25">
        <v>466000</v>
      </c>
      <c r="G260" s="25">
        <v>466000</v>
      </c>
      <c r="H260" s="8"/>
    </row>
    <row r="261" spans="1:8" ht="12.75" customHeight="1" x14ac:dyDescent="0.2">
      <c r="A261" s="2">
        <v>1346600690</v>
      </c>
      <c r="B261" s="3" t="s">
        <v>262</v>
      </c>
      <c r="C261" s="23">
        <v>67500</v>
      </c>
      <c r="D261" s="24">
        <f>VLOOKUP($A261,'תכנון מול ביצוע 2016'!$A$2:$D$948,4,FALSE)</f>
        <v>0</v>
      </c>
      <c r="E261" s="25">
        <v>0</v>
      </c>
      <c r="F261" s="25">
        <v>0</v>
      </c>
      <c r="G261" s="25">
        <v>0</v>
      </c>
      <c r="H261" s="8"/>
    </row>
    <row r="262" spans="1:8" ht="12.75" customHeight="1" x14ac:dyDescent="0.2">
      <c r="A262" s="2">
        <v>1346600930</v>
      </c>
      <c r="B262" s="3" t="s">
        <v>263</v>
      </c>
      <c r="C262" s="23">
        <v>163000</v>
      </c>
      <c r="D262" s="24">
        <f>VLOOKUP($A262,'תכנון מול ביצוע 2016'!$A$2:$D$948,4,FALSE)</f>
        <v>232923</v>
      </c>
      <c r="E262" s="25">
        <v>232923</v>
      </c>
      <c r="F262" s="25">
        <v>232923</v>
      </c>
      <c r="G262" s="25">
        <v>232923</v>
      </c>
      <c r="H262" s="8"/>
    </row>
    <row r="263" spans="1:8" ht="12.75" customHeight="1" x14ac:dyDescent="0.2">
      <c r="A263" s="2">
        <v>1346600931</v>
      </c>
      <c r="B263" s="3" t="s">
        <v>264</v>
      </c>
      <c r="C263" s="23">
        <v>4500</v>
      </c>
      <c r="D263" s="24">
        <f>VLOOKUP($A263,'תכנון מול ביצוע 2016'!$A$2:$D$948,4,FALSE)</f>
        <v>4654</v>
      </c>
      <c r="E263" s="25">
        <v>4500</v>
      </c>
      <c r="F263" s="25">
        <v>4500</v>
      </c>
      <c r="G263" s="25">
        <v>4500</v>
      </c>
      <c r="H263" s="8"/>
    </row>
    <row r="264" spans="1:8" ht="12.75" customHeight="1" x14ac:dyDescent="0.2">
      <c r="A264" s="2">
        <v>1346601930</v>
      </c>
      <c r="B264" s="3" t="s">
        <v>265</v>
      </c>
      <c r="C264" s="23">
        <v>130000</v>
      </c>
      <c r="D264" s="24">
        <f>VLOOKUP($A264,'תכנון מול ביצוע 2016'!$A$2:$D$948,4,FALSE)</f>
        <v>4897</v>
      </c>
      <c r="E264" s="25">
        <v>130000</v>
      </c>
      <c r="F264" s="25">
        <v>10000</v>
      </c>
      <c r="G264" s="25">
        <v>10000</v>
      </c>
      <c r="H264" s="8"/>
    </row>
    <row r="265" spans="1:8" ht="12.75" customHeight="1" x14ac:dyDescent="0.2">
      <c r="A265" s="2">
        <v>1346602930</v>
      </c>
      <c r="B265" s="3" t="s">
        <v>266</v>
      </c>
      <c r="C265" s="23">
        <v>4256</v>
      </c>
      <c r="D265" s="24">
        <f>VLOOKUP($A265,'תכנון מול ביצוע 2016'!$A$2:$D$948,4,FALSE)</f>
        <v>4256</v>
      </c>
      <c r="E265" s="25">
        <v>4256</v>
      </c>
      <c r="F265" s="25">
        <v>13238</v>
      </c>
      <c r="G265" s="25">
        <v>13238</v>
      </c>
      <c r="H265" s="8"/>
    </row>
    <row r="266" spans="1:8" ht="12.75" customHeight="1" x14ac:dyDescent="0.2">
      <c r="A266" s="2">
        <v>1346700490</v>
      </c>
      <c r="B266" s="3" t="s">
        <v>267</v>
      </c>
      <c r="C266" s="23">
        <v>6072</v>
      </c>
      <c r="D266" s="24">
        <f>VLOOKUP($A266,'תכנון מול ביצוע 2016'!$A$2:$D$948,4,FALSE)</f>
        <v>8938</v>
      </c>
      <c r="E266" s="25">
        <v>6072</v>
      </c>
      <c r="F266" s="25">
        <v>6072</v>
      </c>
      <c r="G266" s="25">
        <v>6072</v>
      </c>
      <c r="H266" s="8"/>
    </row>
    <row r="267" spans="1:8" ht="12.75" customHeight="1" x14ac:dyDescent="0.2">
      <c r="A267" s="2">
        <v>1346700930</v>
      </c>
      <c r="B267" s="3" t="s">
        <v>268</v>
      </c>
      <c r="C267" s="23">
        <v>113250</v>
      </c>
      <c r="D267" s="24">
        <f>VLOOKUP($A267,'תכנון מול ביצוע 2016'!$A$2:$D$948,4,FALSE)</f>
        <v>88572</v>
      </c>
      <c r="E267" s="25">
        <v>113250</v>
      </c>
      <c r="F267" s="25">
        <v>113250</v>
      </c>
      <c r="G267" s="25">
        <v>113250</v>
      </c>
      <c r="H267" s="8"/>
    </row>
    <row r="268" spans="1:8" ht="12.75" customHeight="1" x14ac:dyDescent="0.2">
      <c r="A268" s="2">
        <v>1346700931</v>
      </c>
      <c r="B268" s="3" t="s">
        <v>269</v>
      </c>
      <c r="C268" s="23">
        <v>0</v>
      </c>
      <c r="D268" s="24" t="e">
        <f>VLOOKUP($A268,'תכנון מול ביצוע 2016'!$A$2:$D$948,4,FALSE)</f>
        <v>#N/A</v>
      </c>
      <c r="E268" s="25">
        <v>4000</v>
      </c>
      <c r="F268" s="25">
        <v>0</v>
      </c>
      <c r="G268" s="25">
        <v>0</v>
      </c>
      <c r="H268" s="8"/>
    </row>
    <row r="269" spans="1:8" ht="12.75" customHeight="1" x14ac:dyDescent="0.2">
      <c r="A269" s="2">
        <v>1346700932</v>
      </c>
      <c r="B269" s="3" t="s">
        <v>270</v>
      </c>
      <c r="C269" s="23">
        <v>30000</v>
      </c>
      <c r="D269" s="24">
        <f>VLOOKUP($A269,'תכנון מול ביצוע 2016'!$A$2:$D$948,4,FALSE)</f>
        <v>33326</v>
      </c>
      <c r="E269" s="25">
        <v>30000</v>
      </c>
      <c r="F269" s="25">
        <v>30000</v>
      </c>
      <c r="G269" s="25">
        <v>30000</v>
      </c>
      <c r="H269" s="8"/>
    </row>
    <row r="270" spans="1:8" ht="12.75" customHeight="1" x14ac:dyDescent="0.2">
      <c r="A270" s="2">
        <v>1346700933</v>
      </c>
      <c r="B270" s="3" t="s">
        <v>271</v>
      </c>
      <c r="C270" s="23">
        <v>90000</v>
      </c>
      <c r="D270" s="24">
        <f>VLOOKUP($A270,'תכנון מול ביצוע 2016'!$A$2:$D$948,4,FALSE)</f>
        <v>77846</v>
      </c>
      <c r="E270" s="25">
        <v>90000</v>
      </c>
      <c r="F270" s="25">
        <v>90000</v>
      </c>
      <c r="G270" s="25">
        <v>90000</v>
      </c>
      <c r="H270" s="8"/>
    </row>
    <row r="271" spans="1:8" ht="12.75" customHeight="1" x14ac:dyDescent="0.2">
      <c r="A271" s="2">
        <v>1346700934</v>
      </c>
      <c r="B271" s="3" t="s">
        <v>272</v>
      </c>
      <c r="C271" s="23">
        <v>34587</v>
      </c>
      <c r="D271" s="24">
        <f>VLOOKUP($A271,'תכנון מול ביצוע 2016'!$A$2:$D$948,4,FALSE)</f>
        <v>44395</v>
      </c>
      <c r="E271" s="25">
        <v>0</v>
      </c>
      <c r="F271" s="25">
        <v>0</v>
      </c>
      <c r="G271" s="25">
        <v>0</v>
      </c>
      <c r="H271" s="8"/>
    </row>
    <row r="272" spans="1:8" ht="12.75" customHeight="1" x14ac:dyDescent="0.2">
      <c r="A272" s="2">
        <v>1346702930</v>
      </c>
      <c r="B272" s="3" t="s">
        <v>273</v>
      </c>
      <c r="C272" s="23">
        <v>9000</v>
      </c>
      <c r="D272" s="24">
        <f>VLOOKUP($A272,'תכנון מול ביצוע 2016'!$A$2:$D$948,4,FALSE)</f>
        <v>11132</v>
      </c>
      <c r="E272" s="25">
        <v>9000</v>
      </c>
      <c r="F272" s="25">
        <v>9000</v>
      </c>
      <c r="G272" s="25">
        <v>9000</v>
      </c>
      <c r="H272" s="8"/>
    </row>
    <row r="273" spans="1:8" ht="12.75" customHeight="1" x14ac:dyDescent="0.2">
      <c r="A273" s="2">
        <v>1346800930</v>
      </c>
      <c r="B273" s="3" t="s">
        <v>274</v>
      </c>
      <c r="C273" s="23">
        <v>10000</v>
      </c>
      <c r="D273" s="24">
        <f>VLOOKUP($A273,'תכנון מול ביצוע 2016'!$A$2:$D$948,4,FALSE)</f>
        <v>9900</v>
      </c>
      <c r="E273" s="25">
        <v>15000</v>
      </c>
      <c r="F273" s="25">
        <v>15000</v>
      </c>
      <c r="G273" s="25">
        <v>15000</v>
      </c>
      <c r="H273" s="8"/>
    </row>
    <row r="274" spans="1:8" ht="12.75" customHeight="1" x14ac:dyDescent="0.2">
      <c r="A274" s="2">
        <v>1346800932</v>
      </c>
      <c r="B274" s="3" t="s">
        <v>275</v>
      </c>
      <c r="C274" s="23">
        <v>96999</v>
      </c>
      <c r="D274" s="24">
        <f>VLOOKUP($A274,'תכנון מול ביצוע 2016'!$A$2:$D$948,4,FALSE)</f>
        <v>34626</v>
      </c>
      <c r="E274" s="25">
        <v>0</v>
      </c>
      <c r="F274" s="25">
        <v>0</v>
      </c>
      <c r="G274" s="25">
        <v>0</v>
      </c>
      <c r="H274" s="8"/>
    </row>
    <row r="275" spans="1:8" ht="12.75" customHeight="1" x14ac:dyDescent="0.2">
      <c r="A275" s="2">
        <v>1346801420</v>
      </c>
      <c r="B275" s="3" t="s">
        <v>276</v>
      </c>
      <c r="C275" s="23">
        <v>1700</v>
      </c>
      <c r="D275" s="24">
        <f>VLOOKUP($A275,'תכנון מול ביצוע 2016'!$A$2:$D$948,4,FALSE)</f>
        <v>0</v>
      </c>
      <c r="E275" s="25">
        <v>1700</v>
      </c>
      <c r="F275" s="25">
        <v>1700</v>
      </c>
      <c r="G275" s="25">
        <v>1700</v>
      </c>
      <c r="H275" s="8"/>
    </row>
    <row r="276" spans="1:8" ht="12.75" customHeight="1" x14ac:dyDescent="0.2">
      <c r="A276" s="2">
        <v>1346801930</v>
      </c>
      <c r="B276" s="3" t="s">
        <v>277</v>
      </c>
      <c r="C276" s="23">
        <v>19000</v>
      </c>
      <c r="D276" s="24">
        <f>VLOOKUP($A276,'תכנון מול ביצוע 2016'!$A$2:$D$948,4,FALSE)</f>
        <v>17528</v>
      </c>
      <c r="E276" s="25">
        <v>19000</v>
      </c>
      <c r="F276" s="25">
        <v>19000</v>
      </c>
      <c r="G276" s="25">
        <v>19000</v>
      </c>
      <c r="H276" s="8"/>
    </row>
    <row r="277" spans="1:8" ht="12.75" customHeight="1" x14ac:dyDescent="0.2">
      <c r="A277" s="2">
        <v>1346802930</v>
      </c>
      <c r="B277" s="3" t="s">
        <v>278</v>
      </c>
      <c r="C277" s="23">
        <v>8000</v>
      </c>
      <c r="D277" s="24">
        <f>VLOOKUP($A277,'תכנון מול ביצוע 2016'!$A$2:$D$948,4,FALSE)</f>
        <v>1360</v>
      </c>
      <c r="E277" s="25">
        <v>8000</v>
      </c>
      <c r="F277" s="25">
        <v>8000</v>
      </c>
      <c r="G277" s="25">
        <v>8000</v>
      </c>
      <c r="H277" s="8"/>
    </row>
    <row r="278" spans="1:8" ht="12.75" customHeight="1" x14ac:dyDescent="0.2">
      <c r="A278" s="2">
        <v>1347000790</v>
      </c>
      <c r="B278" s="3" t="s">
        <v>279</v>
      </c>
      <c r="C278" s="23">
        <v>75000</v>
      </c>
      <c r="D278" s="24">
        <f>VLOOKUP($A278,'תכנון מול ביצוע 2016'!$A$2:$D$948,4,FALSE)</f>
        <v>40946</v>
      </c>
      <c r="E278" s="25">
        <v>75000</v>
      </c>
      <c r="F278" s="25">
        <v>75000</v>
      </c>
      <c r="G278" s="25">
        <v>75000</v>
      </c>
      <c r="H278" s="8"/>
    </row>
    <row r="279" spans="1:8" ht="12.75" customHeight="1" x14ac:dyDescent="0.2">
      <c r="A279" s="2">
        <v>1347101930</v>
      </c>
      <c r="B279" s="3" t="s">
        <v>280</v>
      </c>
      <c r="C279" s="23">
        <v>29000</v>
      </c>
      <c r="D279" s="24">
        <f>VLOOKUP($A279,'תכנון מול ביצוע 2016'!$A$2:$D$948,4,FALSE)</f>
        <v>28874</v>
      </c>
      <c r="E279" s="25">
        <v>48300</v>
      </c>
      <c r="F279" s="25">
        <v>48300</v>
      </c>
      <c r="G279" s="25">
        <v>48300</v>
      </c>
      <c r="H279" s="8"/>
    </row>
    <row r="280" spans="1:8" ht="12.75" customHeight="1" x14ac:dyDescent="0.2">
      <c r="A280" s="2">
        <v>1347101931</v>
      </c>
      <c r="B280" s="3" t="s">
        <v>281</v>
      </c>
      <c r="C280" s="27">
        <v>0</v>
      </c>
      <c r="D280" s="24" t="e">
        <f>VLOOKUP($A280,'תכנון מול ביצוע 2016'!$A$2:$D$948,4,FALSE)</f>
        <v>#N/A</v>
      </c>
      <c r="E280" s="25">
        <v>72000</v>
      </c>
      <c r="F280" s="25">
        <v>0</v>
      </c>
      <c r="G280" s="25">
        <v>0</v>
      </c>
      <c r="H280" s="8"/>
    </row>
    <row r="281" spans="1:8" ht="12.75" customHeight="1" x14ac:dyDescent="0.2">
      <c r="A281" s="2">
        <v>1347101932</v>
      </c>
      <c r="B281" s="3" t="s">
        <v>282</v>
      </c>
      <c r="C281" s="27">
        <v>0</v>
      </c>
      <c r="D281" s="24" t="e">
        <f>VLOOKUP($A281,'תכנון מול ביצוע 2016'!$A$2:$D$948,4,FALSE)</f>
        <v>#N/A</v>
      </c>
      <c r="E281" s="25">
        <v>34000</v>
      </c>
      <c r="F281" s="25">
        <v>136000</v>
      </c>
      <c r="G281" s="25">
        <v>136000</v>
      </c>
      <c r="H281" s="8"/>
    </row>
    <row r="282" spans="1:8" ht="12.75" customHeight="1" x14ac:dyDescent="0.2">
      <c r="A282" s="2">
        <v>1347102930</v>
      </c>
      <c r="B282" s="3" t="s">
        <v>283</v>
      </c>
      <c r="C282" s="23">
        <v>202500</v>
      </c>
      <c r="D282" s="24">
        <f>VLOOKUP($A282,'תכנון מול ביצוע 2016'!$A$2:$D$948,4,FALSE)</f>
        <v>158157</v>
      </c>
      <c r="E282" s="25">
        <v>202500</v>
      </c>
      <c r="F282" s="25">
        <v>202500</v>
      </c>
      <c r="G282" s="25">
        <v>202500</v>
      </c>
      <c r="H282" s="8"/>
    </row>
    <row r="283" spans="1:8" ht="12.75" customHeight="1" x14ac:dyDescent="0.2">
      <c r="A283" s="2">
        <v>1347103930</v>
      </c>
      <c r="B283" s="3" t="s">
        <v>284</v>
      </c>
      <c r="C283" s="23">
        <v>9944</v>
      </c>
      <c r="D283" s="24">
        <f>VLOOKUP($A283,'תכנון מול ביצוע 2016'!$A$2:$D$948,4,FALSE)</f>
        <v>9944</v>
      </c>
      <c r="E283" s="25">
        <v>5906</v>
      </c>
      <c r="F283" s="25">
        <v>5906</v>
      </c>
      <c r="G283" s="25">
        <v>5906</v>
      </c>
      <c r="H283" s="8"/>
    </row>
    <row r="284" spans="1:8" ht="12.75" customHeight="1" x14ac:dyDescent="0.2">
      <c r="A284" s="2">
        <v>1347105930</v>
      </c>
      <c r="B284" s="3" t="s">
        <v>285</v>
      </c>
      <c r="C284" s="23">
        <v>17451</v>
      </c>
      <c r="D284" s="24">
        <f>VLOOKUP($A284,'תכנון מול ביצוע 2016'!$A$2:$D$948,4,FALSE)</f>
        <v>17034</v>
      </c>
      <c r="E284" s="25">
        <v>17451</v>
      </c>
      <c r="F284" s="25">
        <v>17451</v>
      </c>
      <c r="G284" s="25">
        <v>17451</v>
      </c>
      <c r="H284" s="8"/>
    </row>
    <row r="285" spans="1:8" ht="12.75" customHeight="1" x14ac:dyDescent="0.2">
      <c r="A285" s="2">
        <v>1347106930</v>
      </c>
      <c r="B285" s="3" t="s">
        <v>286</v>
      </c>
      <c r="C285" s="23">
        <v>0</v>
      </c>
      <c r="D285" s="24" t="e">
        <f>VLOOKUP($A285,'תכנון מול ביצוע 2016'!$A$2:$D$948,4,FALSE)</f>
        <v>#N/A</v>
      </c>
      <c r="E285" s="25">
        <v>28000</v>
      </c>
      <c r="F285" s="25">
        <v>28000</v>
      </c>
      <c r="G285" s="25">
        <v>28000</v>
      </c>
      <c r="H285" s="8"/>
    </row>
    <row r="286" spans="1:8" ht="12.75" customHeight="1" x14ac:dyDescent="0.2">
      <c r="A286" s="2">
        <v>1347107930</v>
      </c>
      <c r="B286" s="3" t="s">
        <v>287</v>
      </c>
      <c r="C286" s="23">
        <v>36000</v>
      </c>
      <c r="D286" s="24">
        <f>VLOOKUP($A286,'תכנון מול ביצוע 2016'!$A$2:$D$948,4,FALSE)</f>
        <v>30049</v>
      </c>
      <c r="E286" s="25">
        <v>36000</v>
      </c>
      <c r="F286" s="25">
        <v>36000</v>
      </c>
      <c r="G286" s="25">
        <v>36000</v>
      </c>
      <c r="H286" s="8"/>
    </row>
    <row r="287" spans="1:8" ht="12.75" customHeight="1" x14ac:dyDescent="0.2">
      <c r="A287" s="2">
        <v>1347109930</v>
      </c>
      <c r="B287" s="3" t="s">
        <v>288</v>
      </c>
      <c r="C287" s="23">
        <v>75000</v>
      </c>
      <c r="D287" s="24">
        <f>VLOOKUP($A287,'תכנון מול ביצוע 2016'!$A$2:$D$948,4,FALSE)</f>
        <v>39249</v>
      </c>
      <c r="E287" s="25">
        <v>75000</v>
      </c>
      <c r="F287" s="25">
        <v>22000</v>
      </c>
      <c r="G287" s="25">
        <v>22000</v>
      </c>
      <c r="H287" s="8"/>
    </row>
    <row r="288" spans="1:8" ht="12.75" customHeight="1" x14ac:dyDescent="0.2">
      <c r="A288" s="2">
        <v>1347110930</v>
      </c>
      <c r="B288" s="3" t="s">
        <v>288</v>
      </c>
      <c r="C288" s="23">
        <v>32184</v>
      </c>
      <c r="D288" s="24">
        <f>VLOOKUP($A288,'תכנון מול ביצוע 2016'!$A$2:$D$948,4,FALSE)</f>
        <v>0</v>
      </c>
      <c r="E288" s="25">
        <v>32184</v>
      </c>
      <c r="F288" s="25">
        <v>32184</v>
      </c>
      <c r="G288" s="25">
        <v>32184</v>
      </c>
      <c r="H288" s="8"/>
    </row>
    <row r="289" spans="1:8" ht="12.75" customHeight="1" x14ac:dyDescent="0.2">
      <c r="A289" s="2">
        <v>1347300930</v>
      </c>
      <c r="B289" s="3" t="s">
        <v>289</v>
      </c>
      <c r="C289" s="23">
        <v>41189</v>
      </c>
      <c r="D289" s="24">
        <f>VLOOKUP($A289,'תכנון מול ביצוע 2016'!$A$2:$D$948,4,FALSE)</f>
        <v>61657</v>
      </c>
      <c r="E289" s="25">
        <v>43000</v>
      </c>
      <c r="F289" s="25">
        <v>43000</v>
      </c>
      <c r="G289" s="25">
        <v>43000</v>
      </c>
      <c r="H289" s="8"/>
    </row>
    <row r="290" spans="1:8" ht="12.75" customHeight="1" x14ac:dyDescent="0.2">
      <c r="A290" s="2">
        <v>1347301930</v>
      </c>
      <c r="B290" s="3" t="s">
        <v>290</v>
      </c>
      <c r="C290" s="26">
        <v>2500</v>
      </c>
      <c r="D290" s="24">
        <f>VLOOKUP($A290,'תכנון מול ביצוע 2016'!$A$2:$D$948,4,FALSE)</f>
        <v>509</v>
      </c>
      <c r="E290" s="25">
        <v>1000</v>
      </c>
      <c r="F290" s="25">
        <v>1000</v>
      </c>
      <c r="G290" s="25">
        <v>1000</v>
      </c>
      <c r="H290" s="8"/>
    </row>
    <row r="291" spans="1:8" ht="12.75" customHeight="1" x14ac:dyDescent="0.2">
      <c r="A291" s="2">
        <v>1347302790</v>
      </c>
      <c r="B291" s="3" t="s">
        <v>291</v>
      </c>
      <c r="C291" s="23">
        <v>90000</v>
      </c>
      <c r="D291" s="24">
        <f>VLOOKUP($A291,'תכנון מול ביצוע 2016'!$A$2:$D$948,4,FALSE)</f>
        <v>78559</v>
      </c>
      <c r="E291" s="25">
        <v>70000</v>
      </c>
      <c r="F291" s="25">
        <v>70000</v>
      </c>
      <c r="G291" s="25">
        <v>70000</v>
      </c>
      <c r="H291" s="8"/>
    </row>
    <row r="292" spans="1:8" ht="12.75" customHeight="1" x14ac:dyDescent="0.2">
      <c r="A292" s="2">
        <v>1347303930</v>
      </c>
      <c r="B292" s="3" t="s">
        <v>292</v>
      </c>
      <c r="C292" s="23">
        <v>32000</v>
      </c>
      <c r="D292" s="24">
        <f>VLOOKUP($A292,'תכנון מול ביצוע 2016'!$A$2:$D$948,4,FALSE)</f>
        <v>0</v>
      </c>
      <c r="E292" s="25">
        <v>53000</v>
      </c>
      <c r="F292" s="25">
        <v>53000</v>
      </c>
      <c r="G292" s="25">
        <v>53000</v>
      </c>
      <c r="H292" s="8"/>
    </row>
    <row r="293" spans="1:8" ht="12.75" customHeight="1" x14ac:dyDescent="0.2">
      <c r="A293" s="2">
        <v>1348200490</v>
      </c>
      <c r="B293" s="3" t="s">
        <v>293</v>
      </c>
      <c r="C293" s="23">
        <v>300</v>
      </c>
      <c r="D293" s="24">
        <f>VLOOKUP($A293,'תכנון מול ביצוע 2016'!$A$2:$D$948,4,FALSE)</f>
        <v>0</v>
      </c>
      <c r="E293" s="25">
        <v>0</v>
      </c>
      <c r="F293" s="25">
        <v>0</v>
      </c>
      <c r="G293" s="25">
        <v>0</v>
      </c>
      <c r="H293" s="8"/>
    </row>
    <row r="294" spans="1:8" ht="12.75" customHeight="1" x14ac:dyDescent="0.2">
      <c r="A294" s="2">
        <v>1348200930</v>
      </c>
      <c r="B294" s="3" t="s">
        <v>294</v>
      </c>
      <c r="C294" s="23">
        <v>13000</v>
      </c>
      <c r="D294" s="24">
        <f>VLOOKUP($A294,'תכנון מול ביצוע 2016'!$A$2:$D$948,4,FALSE)</f>
        <v>0</v>
      </c>
      <c r="E294" s="25">
        <v>4000</v>
      </c>
      <c r="F294" s="25">
        <v>4000</v>
      </c>
      <c r="G294" s="25">
        <v>4000</v>
      </c>
      <c r="H294" s="8"/>
    </row>
    <row r="295" spans="1:8" ht="12.75" customHeight="1" x14ac:dyDescent="0.2">
      <c r="A295" s="2">
        <v>1348200931</v>
      </c>
      <c r="B295" s="3" t="s">
        <v>295</v>
      </c>
      <c r="C295" s="23">
        <v>127000</v>
      </c>
      <c r="D295" s="24">
        <f>VLOOKUP($A295,'תכנון מול ביצוע 2016'!$A$2:$D$948,4,FALSE)</f>
        <v>68309</v>
      </c>
      <c r="E295" s="25">
        <v>0</v>
      </c>
      <c r="F295" s="25">
        <v>0</v>
      </c>
      <c r="G295" s="25">
        <v>0</v>
      </c>
      <c r="H295" s="8"/>
    </row>
    <row r="296" spans="1:8" ht="12.75" customHeight="1" x14ac:dyDescent="0.2">
      <c r="A296" s="2">
        <v>1348200936</v>
      </c>
      <c r="B296" s="3" t="s">
        <v>296</v>
      </c>
      <c r="C296" s="23">
        <v>300638</v>
      </c>
      <c r="D296" s="24">
        <f>VLOOKUP($A296,'תכנון מול ביצוע 2016'!$A$2:$D$948,4,FALSE)</f>
        <v>180977</v>
      </c>
      <c r="E296" s="25">
        <v>396655</v>
      </c>
      <c r="F296" s="25">
        <v>396655</v>
      </c>
      <c r="G296" s="25">
        <v>396655</v>
      </c>
      <c r="H296" s="8"/>
    </row>
    <row r="297" spans="1:8" ht="12.75" customHeight="1" x14ac:dyDescent="0.2">
      <c r="A297" s="2">
        <v>1348201930</v>
      </c>
      <c r="B297" s="3" t="s">
        <v>297</v>
      </c>
      <c r="C297" s="23">
        <v>5000</v>
      </c>
      <c r="D297" s="24">
        <f>VLOOKUP($A297,'תכנון מול ביצוע 2016'!$A$2:$D$948,4,FALSE)</f>
        <v>0</v>
      </c>
      <c r="E297" s="25">
        <v>5000</v>
      </c>
      <c r="F297" s="25">
        <v>5000</v>
      </c>
      <c r="G297" s="25">
        <v>5000</v>
      </c>
      <c r="H297" s="8"/>
    </row>
    <row r="298" spans="1:8" ht="12.75" customHeight="1" x14ac:dyDescent="0.2">
      <c r="A298" s="2">
        <v>1348202930</v>
      </c>
      <c r="B298" s="3" t="s">
        <v>298</v>
      </c>
      <c r="C298" s="23">
        <v>100000</v>
      </c>
      <c r="D298" s="24">
        <f>VLOOKUP($A298,'תכנון מול ביצוע 2016'!$A$2:$D$948,4,FALSE)</f>
        <v>91884</v>
      </c>
      <c r="E298" s="25">
        <v>0</v>
      </c>
      <c r="F298" s="25">
        <v>0</v>
      </c>
      <c r="G298" s="25">
        <v>0</v>
      </c>
      <c r="H298" s="8"/>
    </row>
    <row r="299" spans="1:8" ht="12.75" customHeight="1" x14ac:dyDescent="0.2">
      <c r="A299" s="2">
        <v>1348203930</v>
      </c>
      <c r="B299" s="3" t="s">
        <v>297</v>
      </c>
      <c r="C299" s="23">
        <v>135000</v>
      </c>
      <c r="D299" s="24">
        <f>VLOOKUP($A299,'תכנון מול ביצוע 2016'!$A$2:$D$948,4,FALSE)</f>
        <v>21710</v>
      </c>
      <c r="E299" s="25">
        <v>135000</v>
      </c>
      <c r="F299" s="25">
        <v>135000</v>
      </c>
      <c r="G299" s="25">
        <v>135000</v>
      </c>
      <c r="H299" s="8"/>
    </row>
    <row r="300" spans="1:8" ht="12.75" customHeight="1" x14ac:dyDescent="0.2">
      <c r="A300" s="2">
        <v>1348204930</v>
      </c>
      <c r="B300" s="3" t="s">
        <v>299</v>
      </c>
      <c r="C300" s="27">
        <v>0</v>
      </c>
      <c r="D300" s="24" t="e">
        <f>VLOOKUP($A300,'תכנון מול ביצוע 2016'!$A$2:$D$948,4,FALSE)</f>
        <v>#N/A</v>
      </c>
      <c r="E300" s="25">
        <v>12000</v>
      </c>
      <c r="F300" s="25">
        <v>12000</v>
      </c>
      <c r="G300" s="25">
        <v>12000</v>
      </c>
      <c r="H300" s="8"/>
    </row>
    <row r="301" spans="1:8" ht="12.75" customHeight="1" x14ac:dyDescent="0.2">
      <c r="A301" s="2">
        <v>1348300930</v>
      </c>
      <c r="B301" s="3" t="s">
        <v>300</v>
      </c>
      <c r="C301" s="23">
        <v>4350</v>
      </c>
      <c r="D301" s="24">
        <f>VLOOKUP($A301,'תכנון מול ביצוע 2016'!$A$2:$D$948,4,FALSE)</f>
        <v>4350</v>
      </c>
      <c r="E301" s="25">
        <v>1500</v>
      </c>
      <c r="F301" s="25">
        <v>1500</v>
      </c>
      <c r="G301" s="25">
        <v>1500</v>
      </c>
      <c r="H301" s="8"/>
    </row>
    <row r="302" spans="1:8" ht="12.75" customHeight="1" x14ac:dyDescent="0.2">
      <c r="A302" s="2">
        <v>1348500930</v>
      </c>
      <c r="B302" s="3" t="s">
        <v>301</v>
      </c>
      <c r="C302" s="23">
        <v>15000</v>
      </c>
      <c r="D302" s="24">
        <f>VLOOKUP($A302,'תכנון מול ביצוע 2016'!$A$2:$D$948,4,FALSE)</f>
        <v>0</v>
      </c>
      <c r="E302" s="25">
        <v>25000</v>
      </c>
      <c r="F302" s="25">
        <v>25000</v>
      </c>
      <c r="G302" s="25">
        <v>25000</v>
      </c>
      <c r="H302" s="8"/>
    </row>
    <row r="303" spans="1:8" ht="12.75" customHeight="1" x14ac:dyDescent="0.2">
      <c r="A303" s="2">
        <v>1348500934</v>
      </c>
      <c r="B303" s="3" t="s">
        <v>302</v>
      </c>
      <c r="C303" s="23">
        <v>4500</v>
      </c>
      <c r="D303" s="24">
        <f>VLOOKUP($A303,'תכנון מול ביצוע 2016'!$A$2:$D$948,4,FALSE)</f>
        <v>17945</v>
      </c>
      <c r="E303" s="25">
        <v>4500</v>
      </c>
      <c r="F303" s="25">
        <v>14000</v>
      </c>
      <c r="G303" s="25">
        <v>14000</v>
      </c>
      <c r="H303" s="8"/>
    </row>
    <row r="304" spans="1:8" ht="12.75" customHeight="1" x14ac:dyDescent="0.2">
      <c r="A304" s="2">
        <v>1348502980</v>
      </c>
      <c r="B304" s="3" t="s">
        <v>303</v>
      </c>
      <c r="C304" s="23">
        <v>545000</v>
      </c>
      <c r="D304" s="24">
        <f>VLOOKUP($A304,'תכנון מול ביצוע 2016'!$A$2:$D$948,4,FALSE)</f>
        <v>573462</v>
      </c>
      <c r="E304" s="25">
        <v>1209761</v>
      </c>
      <c r="F304" s="25">
        <v>1209761</v>
      </c>
      <c r="G304" s="25">
        <v>1209761</v>
      </c>
      <c r="H304" s="8"/>
    </row>
    <row r="305" spans="1:8" ht="12.75" customHeight="1" x14ac:dyDescent="0.2">
      <c r="A305" s="2">
        <v>1348513920</v>
      </c>
      <c r="B305" s="3" t="s">
        <v>304</v>
      </c>
      <c r="C305" s="23">
        <v>21000</v>
      </c>
      <c r="D305" s="24">
        <f>VLOOKUP($A305,'תכנון מול ביצוע 2016'!$A$2:$D$948,4,FALSE)</f>
        <v>21000</v>
      </c>
      <c r="E305" s="25">
        <v>21000</v>
      </c>
      <c r="F305" s="25">
        <v>21000</v>
      </c>
      <c r="G305" s="25">
        <v>21000</v>
      </c>
      <c r="H305" s="8"/>
    </row>
    <row r="306" spans="1:8" ht="12.75" customHeight="1" x14ac:dyDescent="0.2">
      <c r="A306" s="2">
        <v>1348514920</v>
      </c>
      <c r="B306" s="3" t="s">
        <v>305</v>
      </c>
      <c r="C306" s="26">
        <v>162000</v>
      </c>
      <c r="D306" s="24">
        <f>VLOOKUP($A306,'תכנון מול ביצוע 2016'!$A$2:$D$948,4,FALSE)</f>
        <v>162000</v>
      </c>
      <c r="E306" s="25">
        <v>162000</v>
      </c>
      <c r="F306" s="25">
        <v>162000</v>
      </c>
      <c r="G306" s="25">
        <v>162000</v>
      </c>
      <c r="H306" s="8"/>
    </row>
    <row r="307" spans="1:8" ht="12.75" customHeight="1" x14ac:dyDescent="0.2">
      <c r="A307" s="2">
        <v>1348515490</v>
      </c>
      <c r="B307" s="3" t="s">
        <v>306</v>
      </c>
      <c r="C307" s="23">
        <v>19000</v>
      </c>
      <c r="D307" s="24">
        <f>VLOOKUP($A307,'תכנון מול ביצוע 2016'!$A$2:$D$948,4,FALSE)</f>
        <v>23082</v>
      </c>
      <c r="E307" s="25">
        <v>19000</v>
      </c>
      <c r="F307" s="25">
        <v>19000</v>
      </c>
      <c r="G307" s="25">
        <v>19000</v>
      </c>
      <c r="H307" s="8"/>
    </row>
    <row r="308" spans="1:8" ht="12.75" customHeight="1" x14ac:dyDescent="0.2">
      <c r="A308" s="2">
        <v>1348515790</v>
      </c>
      <c r="B308" s="3" t="s">
        <v>307</v>
      </c>
      <c r="C308" s="23">
        <v>10000</v>
      </c>
      <c r="D308" s="24">
        <f>VLOOKUP($A308,'תכנון מול ביצוע 2016'!$A$2:$D$948,4,FALSE)</f>
        <v>6887</v>
      </c>
      <c r="E308" s="25">
        <v>10000</v>
      </c>
      <c r="F308" s="25">
        <v>10000</v>
      </c>
      <c r="G308" s="25">
        <v>10000</v>
      </c>
      <c r="H308" s="8"/>
    </row>
    <row r="309" spans="1:8" ht="12.75" customHeight="1" x14ac:dyDescent="0.2">
      <c r="A309" s="2">
        <v>1348515921</v>
      </c>
      <c r="B309" s="3" t="s">
        <v>308</v>
      </c>
      <c r="C309" s="23">
        <v>376127</v>
      </c>
      <c r="D309" s="24">
        <f>VLOOKUP($A309,'תכנון מול ביצוע 2016'!$A$2:$D$948,4,FALSE)</f>
        <v>392218</v>
      </c>
      <c r="E309" s="25">
        <v>406378</v>
      </c>
      <c r="F309" s="25">
        <v>406378</v>
      </c>
      <c r="G309" s="25">
        <v>406378</v>
      </c>
      <c r="H309" s="8"/>
    </row>
    <row r="310" spans="1:8" ht="12.75" customHeight="1" x14ac:dyDescent="0.2">
      <c r="A310" s="2">
        <v>1348515922</v>
      </c>
      <c r="B310" s="3" t="s">
        <v>309</v>
      </c>
      <c r="C310" s="23">
        <v>14850</v>
      </c>
      <c r="D310" s="24">
        <f>VLOOKUP($A310,'תכנון מול ביצוע 2016'!$A$2:$D$948,4,FALSE)</f>
        <v>14850</v>
      </c>
      <c r="E310" s="25">
        <v>14850</v>
      </c>
      <c r="F310" s="25">
        <v>0</v>
      </c>
      <c r="G310" s="25">
        <v>0</v>
      </c>
      <c r="H310" s="8"/>
    </row>
    <row r="311" spans="1:8" ht="12.75" customHeight="1" x14ac:dyDescent="0.2">
      <c r="A311" s="2">
        <v>1348515930</v>
      </c>
      <c r="B311" s="3" t="s">
        <v>310</v>
      </c>
      <c r="C311" s="23">
        <v>303244</v>
      </c>
      <c r="D311" s="24">
        <f>VLOOKUP($A311,'תכנון מול ביצוע 2016'!$A$2:$D$948,4,FALSE)</f>
        <v>326666</v>
      </c>
      <c r="E311" s="25">
        <v>200000</v>
      </c>
      <c r="F311" s="25">
        <v>200000</v>
      </c>
      <c r="G311" s="25">
        <v>246900</v>
      </c>
      <c r="H311" s="8"/>
    </row>
    <row r="312" spans="1:8" ht="12.75" customHeight="1" x14ac:dyDescent="0.2">
      <c r="A312" s="2">
        <v>1348557980</v>
      </c>
      <c r="B312" s="3" t="s">
        <v>311</v>
      </c>
      <c r="C312" s="23">
        <v>2000</v>
      </c>
      <c r="D312" s="24">
        <f>VLOOKUP($A312,'תכנון מול ביצוע 2016'!$A$2:$D$948,4,FALSE)</f>
        <v>531</v>
      </c>
      <c r="E312" s="25">
        <v>2000</v>
      </c>
      <c r="F312" s="25">
        <v>2000</v>
      </c>
      <c r="G312" s="25">
        <v>2000</v>
      </c>
      <c r="H312" s="8"/>
    </row>
    <row r="313" spans="1:8" ht="12.75" customHeight="1" x14ac:dyDescent="0.2">
      <c r="A313" s="2">
        <v>1348576980</v>
      </c>
      <c r="B313" s="3" t="s">
        <v>312</v>
      </c>
      <c r="C313" s="23">
        <v>20000</v>
      </c>
      <c r="D313" s="24">
        <f>VLOOKUP($A313,'תכנון מול ביצוע 2016'!$A$2:$D$948,4,FALSE)</f>
        <v>20000</v>
      </c>
      <c r="E313" s="25">
        <v>20000</v>
      </c>
      <c r="F313" s="25">
        <v>20000</v>
      </c>
      <c r="G313" s="25">
        <v>20000</v>
      </c>
      <c r="H313" s="8"/>
    </row>
    <row r="314" spans="1:8" ht="12.75" customHeight="1" x14ac:dyDescent="0.2">
      <c r="A314" s="2">
        <v>1348576981</v>
      </c>
      <c r="B314" s="3" t="s">
        <v>313</v>
      </c>
      <c r="C314" s="23">
        <v>35260</v>
      </c>
      <c r="D314" s="24">
        <f>VLOOKUP($A314,'תכנון מול ביצוע 2016'!$A$2:$D$948,4,FALSE)</f>
        <v>35260</v>
      </c>
      <c r="E314" s="25">
        <v>35260</v>
      </c>
      <c r="F314" s="25">
        <v>35260</v>
      </c>
      <c r="G314" s="25">
        <v>35260</v>
      </c>
      <c r="H314" s="8"/>
    </row>
    <row r="315" spans="1:8" ht="12.75" customHeight="1" x14ac:dyDescent="0.2">
      <c r="A315" s="2">
        <v>1348579940</v>
      </c>
      <c r="B315" s="3" t="s">
        <v>314</v>
      </c>
      <c r="C315" s="23">
        <v>7000</v>
      </c>
      <c r="D315" s="24">
        <f>VLOOKUP($A315,'תכנון מול ביצוע 2016'!$A$2:$D$948,4,FALSE)</f>
        <v>7000</v>
      </c>
      <c r="E315" s="25">
        <v>10000</v>
      </c>
      <c r="F315" s="25">
        <v>10000</v>
      </c>
      <c r="G315" s="25">
        <v>10000</v>
      </c>
      <c r="H315" s="8"/>
    </row>
    <row r="316" spans="1:8" ht="12.75" customHeight="1" x14ac:dyDescent="0.2">
      <c r="A316" s="2">
        <v>1348582980</v>
      </c>
      <c r="B316" s="3" t="s">
        <v>315</v>
      </c>
      <c r="C316" s="23">
        <v>80000</v>
      </c>
      <c r="D316" s="24">
        <f>VLOOKUP($A316,'תכנון מול ביצוע 2016'!$A$2:$D$948,4,FALSE)</f>
        <v>41310</v>
      </c>
      <c r="E316" s="25">
        <v>80000</v>
      </c>
      <c r="F316" s="25">
        <v>80000</v>
      </c>
      <c r="G316" s="25">
        <v>80000</v>
      </c>
      <c r="H316" s="8"/>
    </row>
    <row r="317" spans="1:8" ht="12.75" customHeight="1" x14ac:dyDescent="0.2">
      <c r="A317" s="2">
        <v>1348582981</v>
      </c>
      <c r="B317" s="3" t="s">
        <v>316</v>
      </c>
      <c r="C317" s="26">
        <v>50000</v>
      </c>
      <c r="D317" s="24">
        <f>VLOOKUP($A317,'תכנון מול ביצוע 2016'!$A$2:$D$948,4,FALSE)</f>
        <v>0</v>
      </c>
      <c r="E317" s="25">
        <v>50000</v>
      </c>
      <c r="F317" s="25">
        <v>50000</v>
      </c>
      <c r="G317" s="25">
        <v>50000</v>
      </c>
      <c r="H317" s="8"/>
    </row>
    <row r="318" spans="1:8" ht="12.75" customHeight="1" x14ac:dyDescent="0.2">
      <c r="A318" s="2">
        <v>1348583940</v>
      </c>
      <c r="B318" s="3" t="s">
        <v>317</v>
      </c>
      <c r="C318" s="23">
        <v>10000</v>
      </c>
      <c r="D318" s="24">
        <f>VLOOKUP($A318,'תכנון מול ביצוע 2016'!$A$2:$D$948,4,FALSE)</f>
        <v>10000</v>
      </c>
      <c r="E318" s="25">
        <v>10000</v>
      </c>
      <c r="F318" s="25">
        <v>10000</v>
      </c>
      <c r="G318" s="25">
        <v>10000</v>
      </c>
      <c r="H318" s="8"/>
    </row>
    <row r="319" spans="1:8" ht="12.75" customHeight="1" x14ac:dyDescent="0.2">
      <c r="A319" s="2">
        <v>1348584980</v>
      </c>
      <c r="B319" s="3" t="s">
        <v>318</v>
      </c>
      <c r="C319" s="23">
        <v>10032</v>
      </c>
      <c r="D319" s="24">
        <f>VLOOKUP($A319,'תכנון מול ביצוע 2016'!$A$2:$D$948,4,FALSE)</f>
        <v>0</v>
      </c>
      <c r="E319" s="25">
        <v>40000</v>
      </c>
      <c r="F319" s="25">
        <v>40000</v>
      </c>
      <c r="G319" s="25">
        <v>40000</v>
      </c>
      <c r="H319" s="8"/>
    </row>
    <row r="320" spans="1:8" ht="12.75" customHeight="1" x14ac:dyDescent="0.2">
      <c r="A320" s="2">
        <v>1348585980</v>
      </c>
      <c r="B320" s="3" t="s">
        <v>319</v>
      </c>
      <c r="C320" s="23">
        <v>0</v>
      </c>
      <c r="D320" s="24" t="e">
        <f>VLOOKUP($A320,'תכנון מול ביצוע 2016'!$A$2:$D$948,4,FALSE)</f>
        <v>#N/A</v>
      </c>
      <c r="E320" s="25">
        <v>100000</v>
      </c>
      <c r="F320" s="25">
        <v>100000</v>
      </c>
      <c r="G320" s="25">
        <v>100000</v>
      </c>
      <c r="H320" s="8"/>
    </row>
    <row r="321" spans="1:8" ht="12.75" customHeight="1" x14ac:dyDescent="0.2">
      <c r="A321" s="2">
        <v>1348586980</v>
      </c>
      <c r="B321" s="3" t="s">
        <v>320</v>
      </c>
      <c r="C321" s="23">
        <v>0</v>
      </c>
      <c r="D321" s="24" t="e">
        <f>VLOOKUP($A321,'תכנון מול ביצוע 2016'!$A$2:$D$948,4,FALSE)</f>
        <v>#N/A</v>
      </c>
      <c r="E321" s="25">
        <v>100000</v>
      </c>
      <c r="F321" s="25">
        <v>100000</v>
      </c>
      <c r="G321" s="25">
        <v>100000</v>
      </c>
      <c r="H321" s="8"/>
    </row>
    <row r="322" spans="1:8" ht="12.75" customHeight="1" x14ac:dyDescent="0.2">
      <c r="A322" s="2">
        <v>1349000930</v>
      </c>
      <c r="B322" s="3" t="s">
        <v>321</v>
      </c>
      <c r="C322" s="23">
        <v>46725</v>
      </c>
      <c r="D322" s="24">
        <f>VLOOKUP($A322,'תכנון מול ביצוע 2016'!$A$2:$D$948,4,FALSE)</f>
        <v>31896</v>
      </c>
      <c r="E322" s="25">
        <v>46725</v>
      </c>
      <c r="F322" s="25">
        <v>46725</v>
      </c>
      <c r="G322" s="25">
        <v>46725</v>
      </c>
      <c r="H322" s="8"/>
    </row>
    <row r="323" spans="1:8" ht="12.75" customHeight="1" x14ac:dyDescent="0.2">
      <c r="A323" s="2">
        <v>1349001930</v>
      </c>
      <c r="B323" s="3" t="s">
        <v>322</v>
      </c>
      <c r="C323" s="23">
        <v>7000</v>
      </c>
      <c r="D323" s="24">
        <f>VLOOKUP($A323,'תכנון מול ביצוע 2016'!$A$2:$D$948,4,FALSE)</f>
        <v>4876</v>
      </c>
      <c r="E323" s="25">
        <v>7000</v>
      </c>
      <c r="F323" s="25">
        <v>7000</v>
      </c>
      <c r="G323" s="25">
        <v>7000</v>
      </c>
      <c r="H323" s="8"/>
    </row>
    <row r="324" spans="1:8" ht="12.75" customHeight="1" x14ac:dyDescent="0.2">
      <c r="A324" s="2">
        <v>1349002930</v>
      </c>
      <c r="B324" s="3" t="s">
        <v>323</v>
      </c>
      <c r="C324" s="23">
        <v>90000</v>
      </c>
      <c r="D324" s="24">
        <f>VLOOKUP($A324,'תכנון מול ביצוע 2016'!$A$2:$D$948,4,FALSE)</f>
        <v>79009</v>
      </c>
      <c r="E324" s="25">
        <v>90000</v>
      </c>
      <c r="F324" s="25">
        <v>90000</v>
      </c>
      <c r="G324" s="25">
        <v>90000</v>
      </c>
      <c r="H324" s="8"/>
    </row>
    <row r="325" spans="1:8" ht="12.75" customHeight="1" x14ac:dyDescent="0.2">
      <c r="A325" s="2">
        <v>1349003930</v>
      </c>
      <c r="B325" s="3" t="s">
        <v>324</v>
      </c>
      <c r="C325" s="23">
        <v>26253</v>
      </c>
      <c r="D325" s="24">
        <f>VLOOKUP($A325,'תכנון מול ביצוע 2016'!$A$2:$D$948,4,FALSE)</f>
        <v>26732</v>
      </c>
      <c r="E325" s="25">
        <v>26253</v>
      </c>
      <c r="F325" s="25">
        <v>26253</v>
      </c>
      <c r="G325" s="25">
        <v>26253</v>
      </c>
      <c r="H325" s="8"/>
    </row>
    <row r="326" spans="1:8" ht="12.75" customHeight="1" x14ac:dyDescent="0.2">
      <c r="A326" s="2">
        <v>1349010930</v>
      </c>
      <c r="B326" s="3" t="s">
        <v>325</v>
      </c>
      <c r="C326" s="23">
        <v>2700</v>
      </c>
      <c r="D326" s="24">
        <f>VLOOKUP($A326,'תכנון מול ביצוע 2016'!$A$2:$D$948,4,FALSE)</f>
        <v>900</v>
      </c>
      <c r="E326" s="25">
        <v>2100</v>
      </c>
      <c r="F326" s="25">
        <v>2100</v>
      </c>
      <c r="G326" s="25">
        <v>2100</v>
      </c>
      <c r="H326" s="8"/>
    </row>
    <row r="327" spans="1:8" ht="12.75" customHeight="1" x14ac:dyDescent="0.2">
      <c r="A327" s="2">
        <v>1349014930</v>
      </c>
      <c r="B327" s="3" t="s">
        <v>326</v>
      </c>
      <c r="C327" s="23">
        <v>20000</v>
      </c>
      <c r="D327" s="24">
        <f>VLOOKUP($A327,'תכנון מול ביצוע 2016'!$A$2:$D$948,4,FALSE)</f>
        <v>24669</v>
      </c>
      <c r="E327" s="25">
        <v>25000</v>
      </c>
      <c r="F327" s="25">
        <v>25000</v>
      </c>
      <c r="G327" s="25">
        <v>25000</v>
      </c>
      <c r="H327" s="8"/>
    </row>
    <row r="328" spans="1:8" ht="12.75" customHeight="1" x14ac:dyDescent="0.2">
      <c r="A328" s="2">
        <v>1369000950</v>
      </c>
      <c r="B328" s="3" t="s">
        <v>327</v>
      </c>
      <c r="C328" s="23">
        <v>125850</v>
      </c>
      <c r="D328" s="24">
        <f>VLOOKUP($A328,'תכנון מול ביצוע 2016'!$A$2:$D$948,4,FALSE)</f>
        <v>126720</v>
      </c>
      <c r="E328" s="25">
        <v>126000</v>
      </c>
      <c r="F328" s="25">
        <v>126000</v>
      </c>
      <c r="G328" s="25">
        <v>168170</v>
      </c>
      <c r="H328" s="8"/>
    </row>
    <row r="329" spans="1:8" ht="12.75" customHeight="1" x14ac:dyDescent="0.2">
      <c r="A329" s="2">
        <v>1413000210</v>
      </c>
      <c r="B329" s="3" t="s">
        <v>328</v>
      </c>
      <c r="C329" s="23">
        <v>200000</v>
      </c>
      <c r="D329" s="24">
        <f>VLOOKUP($A329,'תכנון מול ביצוע 2016'!$A$2:$D$948,4,FALSE)</f>
        <v>186220</v>
      </c>
      <c r="E329" s="25">
        <v>173000</v>
      </c>
      <c r="F329" s="25">
        <v>100000</v>
      </c>
      <c r="G329" s="25">
        <v>100000</v>
      </c>
      <c r="H329" s="8"/>
    </row>
    <row r="330" spans="1:8" ht="12.75" customHeight="1" x14ac:dyDescent="0.2">
      <c r="A330" s="2">
        <v>1413300490</v>
      </c>
      <c r="B330" s="3" t="s">
        <v>329</v>
      </c>
      <c r="C330" s="23">
        <v>240</v>
      </c>
      <c r="D330" s="24">
        <f>VLOOKUP($A330,'תכנון מול ביצוע 2016'!$A$2:$D$948,4,FALSE)</f>
        <v>445</v>
      </c>
      <c r="E330" s="25">
        <v>0</v>
      </c>
      <c r="F330" s="25">
        <v>0</v>
      </c>
      <c r="G330" s="25">
        <v>0</v>
      </c>
      <c r="H330" s="8"/>
    </row>
    <row r="331" spans="1:8" ht="12.75" customHeight="1" x14ac:dyDescent="0.2">
      <c r="A331" s="2">
        <v>1432000640</v>
      </c>
      <c r="B331" s="3" t="s">
        <v>330</v>
      </c>
      <c r="C331" s="23">
        <v>166000</v>
      </c>
      <c r="D331" s="24">
        <f>VLOOKUP($A331,'תכנון מול ביצוע 2016'!$A$2:$D$948,4,FALSE)</f>
        <v>165947</v>
      </c>
      <c r="E331" s="25">
        <v>166000</v>
      </c>
      <c r="F331" s="25">
        <v>166000</v>
      </c>
      <c r="G331" s="25">
        <v>166000</v>
      </c>
      <c r="H331" s="8"/>
    </row>
    <row r="332" spans="1:8" ht="12.75" customHeight="1" x14ac:dyDescent="0.2">
      <c r="A332" s="2">
        <v>1460000641</v>
      </c>
      <c r="B332" s="3" t="s">
        <v>331</v>
      </c>
      <c r="C332" s="23">
        <v>120000</v>
      </c>
      <c r="D332" s="24">
        <f>VLOOKUP($A332,'תכנון מול ביצוע 2016'!$A$2:$D$948,4,FALSE)</f>
        <v>133187</v>
      </c>
      <c r="E332" s="25">
        <v>135000</v>
      </c>
      <c r="F332" s="25">
        <v>135000</v>
      </c>
      <c r="G332" s="25">
        <v>135000</v>
      </c>
      <c r="H332" s="8"/>
    </row>
    <row r="333" spans="1:8" ht="12.75" customHeight="1" x14ac:dyDescent="0.2">
      <c r="A333" s="2">
        <v>1472000211</v>
      </c>
      <c r="B333" s="3" t="s">
        <v>332</v>
      </c>
      <c r="C333" s="23">
        <v>5000</v>
      </c>
      <c r="D333" s="24">
        <f>VLOOKUP($A333,'תכנון מול ביצוע 2016'!$A$2:$D$948,4,FALSE)</f>
        <v>10514</v>
      </c>
      <c r="E333" s="25">
        <v>10000</v>
      </c>
      <c r="F333" s="25">
        <v>10000</v>
      </c>
      <c r="G333" s="25">
        <v>10000</v>
      </c>
      <c r="H333" s="8"/>
    </row>
    <row r="334" spans="1:8" ht="12.75" customHeight="1" x14ac:dyDescent="0.2">
      <c r="A334" s="2">
        <v>1472000590</v>
      </c>
      <c r="B334" s="3" t="s">
        <v>333</v>
      </c>
      <c r="C334" s="23">
        <v>467463</v>
      </c>
      <c r="D334" s="24">
        <f>VLOOKUP($A334,'תכנון מול ביצוע 2016'!$A$2:$D$948,4,FALSE)</f>
        <v>0</v>
      </c>
      <c r="E334" s="25">
        <v>0</v>
      </c>
      <c r="F334" s="25">
        <v>0</v>
      </c>
      <c r="G334" s="25">
        <v>0</v>
      </c>
      <c r="H334" s="8"/>
    </row>
    <row r="335" spans="1:8" ht="12.75" customHeight="1" x14ac:dyDescent="0.2">
      <c r="A335" s="2">
        <v>1511000690</v>
      </c>
      <c r="B335" s="3" t="s">
        <v>334</v>
      </c>
      <c r="C335" s="23">
        <v>15000</v>
      </c>
      <c r="D335" s="24">
        <f>VLOOKUP($A335,'תכנון מול ביצוע 2016'!$A$2:$D$948,4,FALSE)</f>
        <v>18291</v>
      </c>
      <c r="E335" s="25">
        <v>18500</v>
      </c>
      <c r="F335" s="25">
        <v>18500</v>
      </c>
      <c r="G335" s="25">
        <v>18500</v>
      </c>
      <c r="H335" s="8"/>
    </row>
    <row r="336" spans="1:8" ht="12.75" customHeight="1" x14ac:dyDescent="0.2">
      <c r="A336" s="2">
        <v>1513000510</v>
      </c>
      <c r="B336" s="3" t="s">
        <v>335</v>
      </c>
      <c r="C336" s="23">
        <v>305000</v>
      </c>
      <c r="D336" s="24">
        <f>VLOOKUP($A336,'תכנון מול ביצוע 2016'!$A$2:$D$948,4,FALSE)</f>
        <v>319694</v>
      </c>
      <c r="E336" s="25">
        <v>180000</v>
      </c>
      <c r="F336" s="25">
        <v>180000</v>
      </c>
      <c r="G336" s="25">
        <v>180000</v>
      </c>
      <c r="H336" s="8"/>
    </row>
    <row r="337" spans="1:8" ht="12.75" customHeight="1" x14ac:dyDescent="0.2">
      <c r="A337" s="2">
        <v>1513000511</v>
      </c>
      <c r="B337" s="3" t="s">
        <v>336</v>
      </c>
      <c r="C337" s="23">
        <v>7905</v>
      </c>
      <c r="D337" s="24">
        <f>VLOOKUP($A337,'תכנון מול ביצוע 2016'!$A$2:$D$948,4,FALSE)</f>
        <v>7905</v>
      </c>
      <c r="E337" s="25">
        <v>0</v>
      </c>
      <c r="F337" s="25">
        <v>0</v>
      </c>
      <c r="G337" s="25">
        <v>0</v>
      </c>
      <c r="H337" s="8"/>
    </row>
    <row r="338" spans="1:8" ht="12.75" customHeight="1" x14ac:dyDescent="0.2">
      <c r="A338" s="2">
        <v>1599900780</v>
      </c>
      <c r="B338" s="3" t="s">
        <v>337</v>
      </c>
      <c r="C338" s="23">
        <v>0</v>
      </c>
      <c r="D338" s="24" t="e">
        <f>VLOOKUP($A338,'תכנון מול ביצוע 2016'!$A$2:$D$948,4,FALSE)</f>
        <v>#N/A</v>
      </c>
      <c r="E338" s="25">
        <v>0</v>
      </c>
      <c r="F338" s="25">
        <v>3000000</v>
      </c>
      <c r="G338" s="25">
        <v>0</v>
      </c>
      <c r="H338" s="8"/>
    </row>
    <row r="339" spans="1:8" ht="12.75" customHeight="1" x14ac:dyDescent="0.2">
      <c r="A339" s="2">
        <v>1599900910</v>
      </c>
      <c r="B339" s="3" t="s">
        <v>338</v>
      </c>
      <c r="C339" s="23">
        <v>2900000</v>
      </c>
      <c r="D339" s="24">
        <f>VLOOKUP($A339,'תכנון מול ביצוע 2016'!$A$2:$D$948,4,FALSE)</f>
        <v>4076000</v>
      </c>
      <c r="E339" s="25">
        <v>1365000</v>
      </c>
      <c r="F339" s="25">
        <v>0</v>
      </c>
      <c r="G339" s="25">
        <v>0</v>
      </c>
      <c r="H339" s="8"/>
    </row>
    <row r="340" spans="1:8" ht="15" x14ac:dyDescent="0.2">
      <c r="A340" s="2"/>
      <c r="B340" s="7" t="s">
        <v>339</v>
      </c>
      <c r="C340" s="28">
        <f>SUM(C2:C339)</f>
        <v>87590315</v>
      </c>
      <c r="D340" s="24" t="e">
        <f>VLOOKUP($A340,'תכנון מול ביצוע 2016'!$A$2:$D$948,4,FALSE)</f>
        <v>#N/A</v>
      </c>
      <c r="E340" s="28">
        <f>SUM(E2:E339)</f>
        <v>98986912</v>
      </c>
      <c r="F340" s="28">
        <f>SUM(F2:F339)</f>
        <v>86358188</v>
      </c>
      <c r="G340" s="28">
        <f>SUM(G2:G339)</f>
        <v>85570257</v>
      </c>
    </row>
    <row r="341" spans="1:8" ht="12.75" customHeight="1" x14ac:dyDescent="0.2">
      <c r="A341" s="2"/>
      <c r="B341" s="3"/>
      <c r="C341" s="4"/>
      <c r="E341" s="2"/>
      <c r="F341" s="2"/>
      <c r="G341" s="2"/>
    </row>
    <row r="342" spans="1:8" ht="12.75" customHeight="1" x14ac:dyDescent="0.2">
      <c r="A342" s="2"/>
      <c r="B342" s="3"/>
      <c r="C342" s="4"/>
      <c r="E342" s="2"/>
      <c r="F342" s="2"/>
      <c r="G342" s="2"/>
    </row>
    <row r="343" spans="1:8" ht="12.75" customHeight="1" x14ac:dyDescent="0.2">
      <c r="A343" s="2">
        <v>1611100110</v>
      </c>
      <c r="B343" s="3" t="s">
        <v>340</v>
      </c>
      <c r="C343" s="23">
        <v>1274600</v>
      </c>
      <c r="D343" s="24">
        <f>VLOOKUP($A343,'תכנון מול ביצוע 2016'!$A$2:$D$948,4,FALSE)</f>
        <v>1208824</v>
      </c>
      <c r="E343" s="25">
        <v>1151891</v>
      </c>
      <c r="F343" s="25">
        <v>1153180</v>
      </c>
      <c r="G343" s="25">
        <v>1153180</v>
      </c>
    </row>
    <row r="344" spans="1:8" ht="12.75" customHeight="1" x14ac:dyDescent="0.2">
      <c r="A344" s="2">
        <v>1611100111</v>
      </c>
      <c r="B344" s="3" t="s">
        <v>341</v>
      </c>
      <c r="C344" s="23">
        <v>-1594</v>
      </c>
      <c r="D344" s="24">
        <f>VLOOKUP($A344,'תכנון מול ביצוע 2016'!$A$2:$D$948,4,FALSE)</f>
        <v>-1666</v>
      </c>
      <c r="E344" s="25">
        <v>-1594</v>
      </c>
      <c r="F344" s="25">
        <v>-1594</v>
      </c>
      <c r="G344" s="25">
        <v>-1594</v>
      </c>
    </row>
    <row r="345" spans="1:8" ht="12.75" customHeight="1" x14ac:dyDescent="0.2">
      <c r="A345" s="2">
        <v>1611100119</v>
      </c>
      <c r="B345" s="3" t="s">
        <v>342</v>
      </c>
      <c r="C345" s="23">
        <v>5605</v>
      </c>
      <c r="D345" s="24">
        <f>VLOOKUP($A345,'תכנון מול ביצוע 2016'!$A$2:$D$948,4,FALSE)</f>
        <v>7451</v>
      </c>
      <c r="E345" s="25">
        <v>5605</v>
      </c>
      <c r="F345" s="25">
        <v>5605</v>
      </c>
      <c r="G345" s="25">
        <v>5605</v>
      </c>
    </row>
    <row r="346" spans="1:8" ht="12.75" customHeight="1" x14ac:dyDescent="0.2">
      <c r="A346" s="2">
        <v>1611100450</v>
      </c>
      <c r="B346" s="3" t="s">
        <v>343</v>
      </c>
      <c r="C346" s="23">
        <v>770</v>
      </c>
      <c r="D346" s="24">
        <f>VLOOKUP($A346,'תכנון מול ביצוע 2016'!$A$2:$D$948,4,FALSE)</f>
        <v>645</v>
      </c>
      <c r="E346" s="25">
        <v>1320</v>
      </c>
      <c r="F346" s="25">
        <v>1320</v>
      </c>
      <c r="G346" s="25">
        <v>1320</v>
      </c>
    </row>
    <row r="347" spans="1:8" ht="12.75" customHeight="1" x14ac:dyDescent="0.2">
      <c r="A347" s="2">
        <v>1611100511</v>
      </c>
      <c r="B347" s="3" t="s">
        <v>344</v>
      </c>
      <c r="C347" s="23">
        <v>14601</v>
      </c>
      <c r="D347" s="24">
        <f>VLOOKUP($A347,'תכנון מול ביצוע 2016'!$A$2:$D$948,4,FALSE)</f>
        <v>15315</v>
      </c>
      <c r="E347" s="25">
        <v>19000</v>
      </c>
      <c r="F347" s="25">
        <v>20000</v>
      </c>
      <c r="G347" s="25">
        <v>20000</v>
      </c>
    </row>
    <row r="348" spans="1:8" ht="12.75" customHeight="1" x14ac:dyDescent="0.2">
      <c r="A348" s="2">
        <v>1611100514</v>
      </c>
      <c r="B348" s="3" t="s">
        <v>345</v>
      </c>
      <c r="C348" s="23">
        <v>3960</v>
      </c>
      <c r="D348" s="24">
        <f>VLOOKUP($A348,'תכנון מול ביצוע 2016'!$A$2:$D$948,4,FALSE)</f>
        <v>3960</v>
      </c>
      <c r="E348" s="25">
        <v>12400</v>
      </c>
      <c r="F348" s="25">
        <v>12400</v>
      </c>
      <c r="G348" s="25">
        <v>12400</v>
      </c>
    </row>
    <row r="349" spans="1:8" ht="12.75" customHeight="1" x14ac:dyDescent="0.2">
      <c r="A349" s="2">
        <v>1611100521</v>
      </c>
      <c r="B349" s="3" t="s">
        <v>346</v>
      </c>
      <c r="C349" s="23">
        <v>1780</v>
      </c>
      <c r="D349" s="24">
        <f>VLOOKUP($A349,'תכנון מול ביצוע 2016'!$A$2:$D$948,4,FALSE)</f>
        <v>1780</v>
      </c>
      <c r="E349" s="25">
        <v>1500</v>
      </c>
      <c r="F349" s="25">
        <v>1500</v>
      </c>
      <c r="G349" s="25">
        <v>1500</v>
      </c>
    </row>
    <row r="350" spans="1:8" ht="12.75" customHeight="1" x14ac:dyDescent="0.2">
      <c r="A350" s="2">
        <v>1611100522</v>
      </c>
      <c r="B350" s="3" t="s">
        <v>347</v>
      </c>
      <c r="C350" s="23">
        <v>2784</v>
      </c>
      <c r="D350" s="24">
        <f>VLOOKUP($A350,'תכנון מול ביצוע 2016'!$A$2:$D$948,4,FALSE)</f>
        <v>2784</v>
      </c>
      <c r="E350" s="25">
        <v>2954</v>
      </c>
      <c r="F350" s="25">
        <v>2954</v>
      </c>
      <c r="G350" s="25">
        <v>2954</v>
      </c>
    </row>
    <row r="351" spans="1:8" ht="12.75" customHeight="1" x14ac:dyDescent="0.2">
      <c r="A351" s="2">
        <v>1611100530</v>
      </c>
      <c r="B351" s="3" t="s">
        <v>348</v>
      </c>
      <c r="C351" s="23">
        <v>120000</v>
      </c>
      <c r="D351" s="24">
        <f>VLOOKUP($A351,'תכנון מול ביצוע 2016'!$A$2:$D$948,4,FALSE)</f>
        <v>113386</v>
      </c>
      <c r="E351" s="25">
        <v>120000</v>
      </c>
      <c r="F351" s="25">
        <v>120000</v>
      </c>
      <c r="G351" s="25">
        <v>120000</v>
      </c>
    </row>
    <row r="352" spans="1:8" ht="12.75" customHeight="1" x14ac:dyDescent="0.2">
      <c r="A352" s="2">
        <v>1611100540</v>
      </c>
      <c r="B352" s="3" t="s">
        <v>349</v>
      </c>
      <c r="C352" s="23">
        <v>2000</v>
      </c>
      <c r="D352" s="24">
        <f>VLOOKUP($A352,'תכנון מול ביצוע 2016'!$A$2:$D$948,4,FALSE)</f>
        <v>1264</v>
      </c>
      <c r="E352" s="25">
        <v>2000</v>
      </c>
      <c r="F352" s="25">
        <v>2000</v>
      </c>
      <c r="G352" s="25">
        <v>2000</v>
      </c>
    </row>
    <row r="353" spans="1:7" ht="12.75" customHeight="1" x14ac:dyDescent="0.2">
      <c r="A353" s="2">
        <v>1611100750</v>
      </c>
      <c r="B353" s="3" t="s">
        <v>350</v>
      </c>
      <c r="C353" s="23">
        <v>0</v>
      </c>
      <c r="D353" s="24" t="e">
        <f>VLOOKUP($A353,'תכנון מול ביצוע 2016'!$A$2:$D$948,4,FALSE)</f>
        <v>#N/A</v>
      </c>
      <c r="E353" s="25">
        <v>100000</v>
      </c>
      <c r="F353" s="25">
        <v>0</v>
      </c>
      <c r="G353" s="25">
        <v>0</v>
      </c>
    </row>
    <row r="354" spans="1:7" ht="12.75" customHeight="1" x14ac:dyDescent="0.2">
      <c r="A354" s="2">
        <v>1611100780</v>
      </c>
      <c r="B354" s="3" t="s">
        <v>351</v>
      </c>
      <c r="C354" s="23">
        <v>60540</v>
      </c>
      <c r="D354" s="24">
        <f>VLOOKUP($A354,'תכנון מול ביצוע 2016'!$A$2:$D$948,4,FALSE)</f>
        <v>60523</v>
      </c>
      <c r="E354" s="25">
        <v>35000</v>
      </c>
      <c r="F354" s="25">
        <v>35000</v>
      </c>
      <c r="G354" s="25">
        <v>35000</v>
      </c>
    </row>
    <row r="355" spans="1:7" ht="12.75" customHeight="1" x14ac:dyDescent="0.2">
      <c r="A355" s="2">
        <v>1611100781</v>
      </c>
      <c r="B355" s="3" t="s">
        <v>352</v>
      </c>
      <c r="C355" s="23">
        <v>24500</v>
      </c>
      <c r="D355" s="24">
        <f>VLOOKUP($A355,'תכנון מול ביצוע 2016'!$A$2:$D$948,4,FALSE)</f>
        <v>6845</v>
      </c>
      <c r="E355" s="25">
        <v>24500</v>
      </c>
      <c r="F355" s="25">
        <v>24500</v>
      </c>
      <c r="G355" s="25">
        <v>24500</v>
      </c>
    </row>
    <row r="356" spans="1:7" ht="12.75" customHeight="1" x14ac:dyDescent="0.2">
      <c r="A356" s="2">
        <v>1611100810</v>
      </c>
      <c r="B356" s="3" t="s">
        <v>353</v>
      </c>
      <c r="C356" s="23">
        <v>30000</v>
      </c>
      <c r="D356" s="24">
        <f>VLOOKUP($A356,'תכנון מול ביצוע 2016'!$A$2:$D$948,4,FALSE)</f>
        <v>30000</v>
      </c>
      <c r="E356" s="25">
        <v>30000</v>
      </c>
      <c r="F356" s="25">
        <v>30000</v>
      </c>
      <c r="G356" s="25">
        <v>0</v>
      </c>
    </row>
    <row r="357" spans="1:7" ht="12.75" customHeight="1" x14ac:dyDescent="0.2">
      <c r="A357" s="2">
        <v>1611100930</v>
      </c>
      <c r="B357" s="3" t="s">
        <v>354</v>
      </c>
      <c r="C357" s="23">
        <v>1346</v>
      </c>
      <c r="D357" s="24">
        <f>VLOOKUP($A357,'תכנון מול ביצוע 2016'!$A$2:$D$948,4,FALSE)</f>
        <v>1345</v>
      </c>
      <c r="E357" s="25">
        <v>3253</v>
      </c>
      <c r="F357" s="25">
        <v>2600</v>
      </c>
      <c r="G357" s="25">
        <v>2600</v>
      </c>
    </row>
    <row r="358" spans="1:7" ht="12.75" customHeight="1" x14ac:dyDescent="0.2">
      <c r="A358" s="2">
        <v>1611100970</v>
      </c>
      <c r="B358" s="3" t="s">
        <v>355</v>
      </c>
      <c r="C358" s="23">
        <v>48000</v>
      </c>
      <c r="D358" s="24">
        <f>VLOOKUP($A358,'תכנון מול ביצוע 2016'!$A$2:$D$948,4,FALSE)</f>
        <v>40000</v>
      </c>
      <c r="E358" s="25">
        <v>48000</v>
      </c>
      <c r="F358" s="25">
        <v>48000</v>
      </c>
      <c r="G358" s="25">
        <v>48000</v>
      </c>
    </row>
    <row r="359" spans="1:7" ht="12.75" customHeight="1" x14ac:dyDescent="0.2">
      <c r="A359" s="2">
        <v>1611101511</v>
      </c>
      <c r="B359" s="3" t="s">
        <v>356</v>
      </c>
      <c r="C359" s="23">
        <v>5106</v>
      </c>
      <c r="D359" s="24">
        <f>VLOOKUP($A359,'תכנון מול ביצוע 2016'!$A$2:$D$948,4,FALSE)</f>
        <v>4706</v>
      </c>
      <c r="E359" s="25">
        <v>10000</v>
      </c>
      <c r="F359" s="25">
        <v>9000</v>
      </c>
      <c r="G359" s="25">
        <v>9000</v>
      </c>
    </row>
    <row r="360" spans="1:7" ht="12.75" customHeight="1" x14ac:dyDescent="0.2">
      <c r="A360" s="2">
        <v>1612000110</v>
      </c>
      <c r="B360" s="3" t="s">
        <v>357</v>
      </c>
      <c r="C360" s="23">
        <v>92600</v>
      </c>
      <c r="D360" s="24">
        <f>VLOOKUP($A360,'תכנון מול ביצוע 2016'!$A$2:$D$948,4,FALSE)</f>
        <v>87912</v>
      </c>
      <c r="E360" s="25">
        <v>90550</v>
      </c>
      <c r="F360" s="25">
        <v>92066</v>
      </c>
      <c r="G360" s="25">
        <v>92066</v>
      </c>
    </row>
    <row r="361" spans="1:7" ht="12.75" customHeight="1" x14ac:dyDescent="0.2">
      <c r="A361" s="2">
        <v>1613000110</v>
      </c>
      <c r="B361" s="3" t="s">
        <v>358</v>
      </c>
      <c r="C361" s="23">
        <v>485300</v>
      </c>
      <c r="D361" s="24">
        <f>VLOOKUP($A361,'תכנון מול ביצוע 2016'!$A$2:$D$948,4,FALSE)</f>
        <v>480899</v>
      </c>
      <c r="E361" s="25">
        <v>448757</v>
      </c>
      <c r="F361" s="25">
        <v>403573</v>
      </c>
      <c r="G361" s="25">
        <v>403573</v>
      </c>
    </row>
    <row r="362" spans="1:7" ht="12.75" customHeight="1" x14ac:dyDescent="0.2">
      <c r="A362" s="2">
        <v>1613000112</v>
      </c>
      <c r="B362" s="3" t="s">
        <v>359</v>
      </c>
      <c r="C362" s="23">
        <v>34431</v>
      </c>
      <c r="D362" s="24">
        <f>VLOOKUP($A362,'תכנון מול ביצוע 2016'!$A$2:$D$948,4,FALSE)</f>
        <v>21405</v>
      </c>
      <c r="E362" s="25">
        <v>34431</v>
      </c>
      <c r="F362" s="25">
        <v>34431</v>
      </c>
      <c r="G362" s="25">
        <v>34431</v>
      </c>
    </row>
    <row r="363" spans="1:7" ht="12.75" customHeight="1" x14ac:dyDescent="0.2">
      <c r="A363" s="2">
        <v>1613000113</v>
      </c>
      <c r="B363" s="3" t="s">
        <v>359</v>
      </c>
      <c r="C363" s="23">
        <v>-34431</v>
      </c>
      <c r="D363" s="24">
        <f>VLOOKUP($A363,'תכנון מול ביצוע 2016'!$A$2:$D$948,4,FALSE)</f>
        <v>-21405</v>
      </c>
      <c r="E363" s="25">
        <v>-34431</v>
      </c>
      <c r="F363" s="25">
        <v>-34431</v>
      </c>
      <c r="G363" s="25">
        <v>-34431</v>
      </c>
    </row>
    <row r="364" spans="1:7" ht="12.75" customHeight="1" x14ac:dyDescent="0.2">
      <c r="A364" s="2">
        <v>1613000114</v>
      </c>
      <c r="B364" s="3" t="s">
        <v>360</v>
      </c>
      <c r="C364" s="23">
        <v>146390</v>
      </c>
      <c r="D364" s="24">
        <f>VLOOKUP($A364,'תכנון מול ביצוע 2016'!$A$2:$D$948,4,FALSE)</f>
        <v>255440</v>
      </c>
      <c r="E364" s="25">
        <v>146390</v>
      </c>
      <c r="F364" s="25">
        <v>146390</v>
      </c>
      <c r="G364" s="25">
        <v>146390</v>
      </c>
    </row>
    <row r="365" spans="1:7" ht="12.75" customHeight="1" x14ac:dyDescent="0.2">
      <c r="A365" s="2">
        <v>1613000115</v>
      </c>
      <c r="B365" s="3" t="s">
        <v>360</v>
      </c>
      <c r="C365" s="26">
        <v>-146390</v>
      </c>
      <c r="D365" s="24">
        <f>VLOOKUP($A365,'תכנון מול ביצוע 2016'!$A$2:$D$948,4,FALSE)</f>
        <v>-255440</v>
      </c>
      <c r="E365" s="25">
        <v>-146390</v>
      </c>
      <c r="F365" s="25">
        <v>-146390</v>
      </c>
      <c r="G365" s="25">
        <v>-146390</v>
      </c>
    </row>
    <row r="366" spans="1:7" ht="12.75" customHeight="1" x14ac:dyDescent="0.2">
      <c r="A366" s="2">
        <v>1613000116</v>
      </c>
      <c r="B366" s="3" t="s">
        <v>361</v>
      </c>
      <c r="C366" s="23">
        <v>33148</v>
      </c>
      <c r="D366" s="24">
        <f>VLOOKUP($A366,'תכנון מול ביצוע 2016'!$A$2:$D$948,4,FALSE)</f>
        <v>63335</v>
      </c>
      <c r="E366" s="25">
        <v>33148</v>
      </c>
      <c r="F366" s="25">
        <v>33148</v>
      </c>
      <c r="G366" s="25">
        <v>33148</v>
      </c>
    </row>
    <row r="367" spans="1:7" ht="12.75" customHeight="1" x14ac:dyDescent="0.2">
      <c r="A367" s="2">
        <v>1613000117</v>
      </c>
      <c r="B367" s="3" t="s">
        <v>361</v>
      </c>
      <c r="C367" s="23">
        <v>-33148</v>
      </c>
      <c r="D367" s="24">
        <f>VLOOKUP($A367,'תכנון מול ביצוע 2016'!$A$2:$D$948,4,FALSE)</f>
        <v>-63335</v>
      </c>
      <c r="E367" s="25">
        <v>-33148</v>
      </c>
      <c r="F367" s="25">
        <v>-33148</v>
      </c>
      <c r="G367" s="25">
        <v>-33148</v>
      </c>
    </row>
    <row r="368" spans="1:7" ht="12.75" customHeight="1" x14ac:dyDescent="0.2">
      <c r="A368" s="2">
        <v>1613000118</v>
      </c>
      <c r="B368" s="3" t="s">
        <v>362</v>
      </c>
      <c r="C368" s="23">
        <v>22061</v>
      </c>
      <c r="D368" s="24">
        <f>VLOOKUP($A368,'תכנון מול ביצוע 2016'!$A$2:$D$948,4,FALSE)</f>
        <v>57708</v>
      </c>
      <c r="E368" s="25">
        <v>22061</v>
      </c>
      <c r="F368" s="25">
        <v>22061</v>
      </c>
      <c r="G368" s="25">
        <v>22061</v>
      </c>
    </row>
    <row r="369" spans="1:7" ht="12.75" customHeight="1" x14ac:dyDescent="0.2">
      <c r="A369" s="2">
        <v>1613000120</v>
      </c>
      <c r="B369" s="3" t="s">
        <v>362</v>
      </c>
      <c r="C369" s="23">
        <v>-22061</v>
      </c>
      <c r="D369" s="24">
        <f>VLOOKUP($A369,'תכנון מול ביצוע 2016'!$A$2:$D$948,4,FALSE)</f>
        <v>-57708</v>
      </c>
      <c r="E369" s="25">
        <v>-22061</v>
      </c>
      <c r="F369" s="25">
        <v>-22061</v>
      </c>
      <c r="G369" s="25">
        <v>-22061</v>
      </c>
    </row>
    <row r="370" spans="1:7" ht="12.75" customHeight="1" x14ac:dyDescent="0.2">
      <c r="A370" s="2">
        <v>1613000121</v>
      </c>
      <c r="B370" s="3" t="s">
        <v>363</v>
      </c>
      <c r="C370" s="23">
        <v>394</v>
      </c>
      <c r="D370" s="24">
        <f>VLOOKUP($A370,'תכנון מול ביצוע 2016'!$A$2:$D$948,4,FALSE)</f>
        <v>2973</v>
      </c>
      <c r="E370" s="25">
        <v>394</v>
      </c>
      <c r="F370" s="25">
        <v>394</v>
      </c>
      <c r="G370" s="25">
        <v>394</v>
      </c>
    </row>
    <row r="371" spans="1:7" ht="12.75" customHeight="1" x14ac:dyDescent="0.2">
      <c r="A371" s="2">
        <v>1613000122</v>
      </c>
      <c r="B371" s="3" t="s">
        <v>363</v>
      </c>
      <c r="C371" s="23">
        <v>-394</v>
      </c>
      <c r="D371" s="24">
        <f>VLOOKUP($A371,'תכנון מול ביצוע 2016'!$A$2:$D$948,4,FALSE)</f>
        <v>-2973</v>
      </c>
      <c r="E371" s="25">
        <v>-394</v>
      </c>
      <c r="F371" s="25">
        <v>-394</v>
      </c>
      <c r="G371" s="25">
        <v>-394</v>
      </c>
    </row>
    <row r="372" spans="1:7" ht="12.75" customHeight="1" x14ac:dyDescent="0.2">
      <c r="A372" s="2">
        <v>1613000123</v>
      </c>
      <c r="B372" s="3" t="s">
        <v>364</v>
      </c>
      <c r="C372" s="23">
        <v>12051</v>
      </c>
      <c r="D372" s="24">
        <f>VLOOKUP($A372,'תכנון מול ביצוע 2016'!$A$2:$D$948,4,FALSE)</f>
        <v>15632</v>
      </c>
      <c r="E372" s="25">
        <v>12051</v>
      </c>
      <c r="F372" s="25">
        <v>12051</v>
      </c>
      <c r="G372" s="25">
        <v>12051</v>
      </c>
    </row>
    <row r="373" spans="1:7" ht="12.75" customHeight="1" x14ac:dyDescent="0.2">
      <c r="A373" s="2">
        <v>1613000124</v>
      </c>
      <c r="B373" s="3" t="s">
        <v>364</v>
      </c>
      <c r="C373" s="23">
        <v>-12051</v>
      </c>
      <c r="D373" s="24">
        <f>VLOOKUP($A373,'תכנון מול ביצוע 2016'!$A$2:$D$948,4,FALSE)</f>
        <v>-15632</v>
      </c>
      <c r="E373" s="25">
        <v>-12051</v>
      </c>
      <c r="F373" s="25">
        <v>-12051</v>
      </c>
      <c r="G373" s="25">
        <v>-12051</v>
      </c>
    </row>
    <row r="374" spans="1:7" ht="12.75" customHeight="1" x14ac:dyDescent="0.2">
      <c r="A374" s="2">
        <v>1613000125</v>
      </c>
      <c r="B374" s="3" t="s">
        <v>365</v>
      </c>
      <c r="C374" s="23">
        <v>1034</v>
      </c>
      <c r="D374" s="24">
        <f>VLOOKUP($A374,'תכנון מול ביצוע 2016'!$A$2:$D$948,4,FALSE)</f>
        <v>7736</v>
      </c>
      <c r="E374" s="25">
        <v>1034</v>
      </c>
      <c r="F374" s="25">
        <v>1034</v>
      </c>
      <c r="G374" s="25">
        <v>1034</v>
      </c>
    </row>
    <row r="375" spans="1:7" ht="12.75" customHeight="1" x14ac:dyDescent="0.2">
      <c r="A375" s="2">
        <v>1613000126</v>
      </c>
      <c r="B375" s="3" t="s">
        <v>365</v>
      </c>
      <c r="C375" s="23">
        <v>-1034</v>
      </c>
      <c r="D375" s="24">
        <f>VLOOKUP($A375,'תכנון מול ביצוע 2016'!$A$2:$D$948,4,FALSE)</f>
        <v>-7736</v>
      </c>
      <c r="E375" s="25">
        <v>-1034</v>
      </c>
      <c r="F375" s="25">
        <v>-1034</v>
      </c>
      <c r="G375" s="25">
        <v>-1034</v>
      </c>
    </row>
    <row r="376" spans="1:7" ht="12.75" customHeight="1" x14ac:dyDescent="0.2">
      <c r="A376" s="2">
        <v>1613000127</v>
      </c>
      <c r="B376" s="3" t="s">
        <v>366</v>
      </c>
      <c r="C376" s="23">
        <v>6952</v>
      </c>
      <c r="D376" s="24">
        <f>VLOOKUP($A376,'תכנון מול ביצוע 2016'!$A$2:$D$948,4,FALSE)</f>
        <v>7600</v>
      </c>
      <c r="E376" s="25">
        <v>6952</v>
      </c>
      <c r="F376" s="25">
        <v>6952</v>
      </c>
      <c r="G376" s="25">
        <v>6952</v>
      </c>
    </row>
    <row r="377" spans="1:7" ht="12.75" customHeight="1" x14ac:dyDescent="0.2">
      <c r="A377" s="2">
        <v>1613000128</v>
      </c>
      <c r="B377" s="3" t="s">
        <v>366</v>
      </c>
      <c r="C377" s="23">
        <v>-6952</v>
      </c>
      <c r="D377" s="24">
        <f>VLOOKUP($A377,'תכנון מול ביצוע 2016'!$A$2:$D$948,4,FALSE)</f>
        <v>-7600</v>
      </c>
      <c r="E377" s="25">
        <v>-6952</v>
      </c>
      <c r="F377" s="25">
        <v>-6952</v>
      </c>
      <c r="G377" s="25">
        <v>-6952</v>
      </c>
    </row>
    <row r="378" spans="1:7" ht="12.75" customHeight="1" x14ac:dyDescent="0.2">
      <c r="A378" s="2">
        <v>1613000129</v>
      </c>
      <c r="B378" s="3" t="s">
        <v>367</v>
      </c>
      <c r="C378" s="26">
        <v>118074</v>
      </c>
      <c r="D378" s="24">
        <f>VLOOKUP($A378,'תכנון מול ביצוע 2016'!$A$2:$D$948,4,FALSE)</f>
        <v>114032</v>
      </c>
      <c r="E378" s="25">
        <v>118074</v>
      </c>
      <c r="F378" s="25">
        <v>118074</v>
      </c>
      <c r="G378" s="25">
        <v>118074</v>
      </c>
    </row>
    <row r="379" spans="1:7" ht="12.75" customHeight="1" x14ac:dyDescent="0.2">
      <c r="A379" s="2">
        <v>1613000130</v>
      </c>
      <c r="B379" s="3" t="s">
        <v>359</v>
      </c>
      <c r="C379" s="23">
        <v>-118074</v>
      </c>
      <c r="D379" s="24">
        <f>VLOOKUP($A379,'תכנון מול ביצוע 2016'!$A$2:$D$948,4,FALSE)</f>
        <v>-114032</v>
      </c>
      <c r="E379" s="25">
        <v>-118074</v>
      </c>
      <c r="F379" s="25">
        <v>-118074</v>
      </c>
      <c r="G379" s="25">
        <v>-118074</v>
      </c>
    </row>
    <row r="380" spans="1:7" ht="12.75" customHeight="1" x14ac:dyDescent="0.2">
      <c r="A380" s="2">
        <v>1613000134</v>
      </c>
      <c r="B380" s="3" t="s">
        <v>368</v>
      </c>
      <c r="C380" s="23">
        <v>-6890</v>
      </c>
      <c r="D380" s="24">
        <f>VLOOKUP($A380,'תכנון מול ביצוע 2016'!$A$2:$D$948,4,FALSE)</f>
        <v>-21500</v>
      </c>
      <c r="E380" s="25">
        <v>-6890</v>
      </c>
      <c r="F380" s="25">
        <v>-6890</v>
      </c>
      <c r="G380" s="25">
        <v>-6890</v>
      </c>
    </row>
    <row r="381" spans="1:7" ht="12.75" customHeight="1" x14ac:dyDescent="0.2">
      <c r="A381" s="2">
        <v>1613000135</v>
      </c>
      <c r="B381" s="3" t="s">
        <v>368</v>
      </c>
      <c r="C381" s="23">
        <v>6890</v>
      </c>
      <c r="D381" s="24">
        <f>VLOOKUP($A381,'תכנון מול ביצוע 2016'!$A$2:$D$948,4,FALSE)</f>
        <v>21500</v>
      </c>
      <c r="E381" s="25">
        <v>6890</v>
      </c>
      <c r="F381" s="25">
        <v>6890</v>
      </c>
      <c r="G381" s="25">
        <v>6890</v>
      </c>
    </row>
    <row r="382" spans="1:7" ht="12.75" customHeight="1" x14ac:dyDescent="0.2">
      <c r="A382" s="2">
        <v>1613000136</v>
      </c>
      <c r="B382" s="3" t="s">
        <v>369</v>
      </c>
      <c r="C382" s="23">
        <v>783</v>
      </c>
      <c r="D382" s="24">
        <f>VLOOKUP($A382,'תכנון מול ביצוע 2016'!$A$2:$D$948,4,FALSE)</f>
        <v>50221</v>
      </c>
      <c r="E382" s="25">
        <v>783</v>
      </c>
      <c r="F382" s="25">
        <v>783</v>
      </c>
      <c r="G382" s="25">
        <v>783</v>
      </c>
    </row>
    <row r="383" spans="1:7" ht="12.75" customHeight="1" x14ac:dyDescent="0.2">
      <c r="A383" s="2">
        <v>1613000137</v>
      </c>
      <c r="B383" s="3" t="s">
        <v>369</v>
      </c>
      <c r="C383" s="23">
        <v>-783</v>
      </c>
      <c r="D383" s="24">
        <f>VLOOKUP($A383,'תכנון מול ביצוע 2016'!$A$2:$D$948,4,FALSE)</f>
        <v>-50221</v>
      </c>
      <c r="E383" s="25">
        <v>-783</v>
      </c>
      <c r="F383" s="25">
        <v>-783</v>
      </c>
      <c r="G383" s="25">
        <v>-783</v>
      </c>
    </row>
    <row r="384" spans="1:7" ht="12.75" customHeight="1" x14ac:dyDescent="0.2">
      <c r="A384" s="2">
        <v>1613000431</v>
      </c>
      <c r="B384" s="3" t="s">
        <v>370</v>
      </c>
      <c r="C384" s="23">
        <v>155000</v>
      </c>
      <c r="D384" s="24">
        <f>VLOOKUP($A384,'תכנון מול ביצוע 2016'!$A$2:$D$948,4,FALSE)</f>
        <v>158441</v>
      </c>
      <c r="E384" s="25">
        <v>155000</v>
      </c>
      <c r="F384" s="25">
        <v>160000</v>
      </c>
      <c r="G384" s="25">
        <v>160000</v>
      </c>
    </row>
    <row r="385" spans="1:7" ht="12.75" customHeight="1" x14ac:dyDescent="0.2">
      <c r="A385" s="2">
        <v>1613000432</v>
      </c>
      <c r="B385" s="3" t="s">
        <v>371</v>
      </c>
      <c r="C385" s="23">
        <v>30000</v>
      </c>
      <c r="D385" s="24">
        <f>VLOOKUP($A385,'תכנון מול ביצוע 2016'!$A$2:$D$948,4,FALSE)</f>
        <v>30447</v>
      </c>
      <c r="E385" s="25">
        <v>20000</v>
      </c>
      <c r="F385" s="25">
        <v>36000</v>
      </c>
      <c r="G385" s="25">
        <v>36000</v>
      </c>
    </row>
    <row r="386" spans="1:7" ht="12.75" customHeight="1" x14ac:dyDescent="0.2">
      <c r="A386" s="2">
        <v>1613000433</v>
      </c>
      <c r="B386" s="3" t="s">
        <v>372</v>
      </c>
      <c r="C386" s="23">
        <v>11685</v>
      </c>
      <c r="D386" s="24">
        <f>VLOOKUP($A386,'תכנון מול ביצוע 2016'!$A$2:$D$948,4,FALSE)</f>
        <v>11681</v>
      </c>
      <c r="E386" s="25">
        <v>18000</v>
      </c>
      <c r="F386" s="25">
        <v>18000</v>
      </c>
      <c r="G386" s="25">
        <v>18000</v>
      </c>
    </row>
    <row r="387" spans="1:7" ht="12.75" customHeight="1" x14ac:dyDescent="0.2">
      <c r="A387" s="2">
        <v>1613000450</v>
      </c>
      <c r="B387" s="3" t="s">
        <v>373</v>
      </c>
      <c r="C387" s="23">
        <v>30000</v>
      </c>
      <c r="D387" s="24">
        <f>VLOOKUP($A387,'תכנון מול ביצוע 2016'!$A$2:$D$948,4,FALSE)</f>
        <v>38321</v>
      </c>
      <c r="E387" s="25">
        <v>30000</v>
      </c>
      <c r="F387" s="25">
        <v>35000</v>
      </c>
      <c r="G387" s="25">
        <v>35000</v>
      </c>
    </row>
    <row r="388" spans="1:7" ht="12.75" customHeight="1" x14ac:dyDescent="0.2">
      <c r="A388" s="2">
        <v>1613000451</v>
      </c>
      <c r="B388" s="3" t="s">
        <v>374</v>
      </c>
      <c r="C388" s="23">
        <v>30000</v>
      </c>
      <c r="D388" s="24">
        <f>VLOOKUP($A388,'תכנון מול ביצוע 2016'!$A$2:$D$948,4,FALSE)</f>
        <v>21833</v>
      </c>
      <c r="E388" s="25">
        <v>30000</v>
      </c>
      <c r="F388" s="25">
        <v>30000</v>
      </c>
      <c r="G388" s="25">
        <v>30000</v>
      </c>
    </row>
    <row r="389" spans="1:7" ht="12.75" customHeight="1" x14ac:dyDescent="0.2">
      <c r="A389" s="2">
        <v>1613000511</v>
      </c>
      <c r="B389" s="3" t="s">
        <v>375</v>
      </c>
      <c r="C389" s="23">
        <v>19460</v>
      </c>
      <c r="D389" s="24">
        <f>VLOOKUP($A389,'תכנון מול ביצוע 2016'!$A$2:$D$948,4,FALSE)</f>
        <v>19600</v>
      </c>
      <c r="E389" s="25">
        <v>29460</v>
      </c>
      <c r="F389" s="25">
        <v>35000</v>
      </c>
      <c r="G389" s="25">
        <v>35000</v>
      </c>
    </row>
    <row r="390" spans="1:7" ht="12.75" customHeight="1" x14ac:dyDescent="0.2">
      <c r="A390" s="2">
        <v>1613000520</v>
      </c>
      <c r="B390" s="3" t="s">
        <v>376</v>
      </c>
      <c r="C390" s="23">
        <v>31992</v>
      </c>
      <c r="D390" s="24">
        <f>VLOOKUP($A390,'תכנון מול ביצוע 2016'!$A$2:$D$948,4,FALSE)</f>
        <v>6125</v>
      </c>
      <c r="E390" s="25">
        <v>60278</v>
      </c>
      <c r="F390" s="25">
        <v>75000</v>
      </c>
      <c r="G390" s="25">
        <v>75000</v>
      </c>
    </row>
    <row r="391" spans="1:7" ht="12.75" customHeight="1" x14ac:dyDescent="0.2">
      <c r="A391" s="2">
        <v>1613000521</v>
      </c>
      <c r="B391" s="3" t="s">
        <v>377</v>
      </c>
      <c r="C391" s="23">
        <v>82970</v>
      </c>
      <c r="D391" s="24">
        <f>VLOOKUP($A391,'תכנון מול ביצוע 2016'!$A$2:$D$948,4,FALSE)</f>
        <v>80573</v>
      </c>
      <c r="E391" s="25">
        <v>100000</v>
      </c>
      <c r="F391" s="25">
        <v>100000</v>
      </c>
      <c r="G391" s="25">
        <v>99200</v>
      </c>
    </row>
    <row r="392" spans="1:7" ht="12.75" customHeight="1" x14ac:dyDescent="0.2">
      <c r="A392" s="2">
        <v>1613000522</v>
      </c>
      <c r="B392" s="3" t="s">
        <v>378</v>
      </c>
      <c r="C392" s="23">
        <v>7496</v>
      </c>
      <c r="D392" s="24">
        <f>VLOOKUP($A392,'תכנון מול ביצוע 2016'!$A$2:$D$948,4,FALSE)</f>
        <v>7492</v>
      </c>
      <c r="E392" s="25">
        <v>7000</v>
      </c>
      <c r="F392" s="25">
        <v>7000</v>
      </c>
      <c r="G392" s="25">
        <v>7000</v>
      </c>
    </row>
    <row r="393" spans="1:7" ht="12.75" customHeight="1" x14ac:dyDescent="0.2">
      <c r="A393" s="2">
        <v>1613000523</v>
      </c>
      <c r="B393" s="3" t="s">
        <v>379</v>
      </c>
      <c r="C393" s="23">
        <v>17000</v>
      </c>
      <c r="D393" s="24">
        <f>VLOOKUP($A393,'תכנון מול ביצוע 2016'!$A$2:$D$948,4,FALSE)</f>
        <v>12517</v>
      </c>
      <c r="E393" s="25">
        <v>17000</v>
      </c>
      <c r="F393" s="25">
        <v>17000</v>
      </c>
      <c r="G393" s="25">
        <v>17000</v>
      </c>
    </row>
    <row r="394" spans="1:7" ht="12.75" customHeight="1" x14ac:dyDescent="0.2">
      <c r="A394" s="2">
        <v>1613000530</v>
      </c>
      <c r="B394" s="3" t="s">
        <v>380</v>
      </c>
      <c r="C394" s="23">
        <v>68000</v>
      </c>
      <c r="D394" s="24">
        <f>VLOOKUP($A394,'תכנון מול ביצוע 2016'!$A$2:$D$948,4,FALSE)</f>
        <v>65049</v>
      </c>
      <c r="E394" s="25">
        <v>68000</v>
      </c>
      <c r="F394" s="25">
        <v>68000</v>
      </c>
      <c r="G394" s="25">
        <v>68000</v>
      </c>
    </row>
    <row r="395" spans="1:7" ht="12.75" customHeight="1" x14ac:dyDescent="0.2">
      <c r="A395" s="2">
        <v>1613000540</v>
      </c>
      <c r="B395" s="3" t="s">
        <v>349</v>
      </c>
      <c r="C395" s="23">
        <v>83523</v>
      </c>
      <c r="D395" s="24">
        <f>VLOOKUP($A395,'תכנון מול ביצוע 2016'!$A$2:$D$948,4,FALSE)</f>
        <v>88663</v>
      </c>
      <c r="E395" s="25">
        <v>65000</v>
      </c>
      <c r="F395" s="25">
        <v>65000</v>
      </c>
      <c r="G395" s="25">
        <v>65000</v>
      </c>
    </row>
    <row r="396" spans="1:7" ht="12.75" customHeight="1" x14ac:dyDescent="0.2">
      <c r="A396" s="2">
        <v>1613000541</v>
      </c>
      <c r="B396" s="3" t="s">
        <v>381</v>
      </c>
      <c r="C396" s="23">
        <v>40000</v>
      </c>
      <c r="D396" s="24">
        <f>VLOOKUP($A396,'תכנון מול ביצוע 2016'!$A$2:$D$948,4,FALSE)</f>
        <v>31708</v>
      </c>
      <c r="E396" s="25">
        <v>40000</v>
      </c>
      <c r="F396" s="25">
        <v>40000</v>
      </c>
      <c r="G396" s="25">
        <v>40000</v>
      </c>
    </row>
    <row r="397" spans="1:7" ht="12.75" customHeight="1" x14ac:dyDescent="0.2">
      <c r="A397" s="2">
        <v>1613000560</v>
      </c>
      <c r="B397" s="3" t="s">
        <v>382</v>
      </c>
      <c r="C397" s="23">
        <v>50000</v>
      </c>
      <c r="D397" s="24">
        <f>VLOOKUP($A397,'תכנון מול ביצוע 2016'!$A$2:$D$948,4,FALSE)</f>
        <v>46976</v>
      </c>
      <c r="E397" s="25">
        <v>50000</v>
      </c>
      <c r="F397" s="25">
        <v>50000</v>
      </c>
      <c r="G397" s="25">
        <v>50000</v>
      </c>
    </row>
    <row r="398" spans="1:7" ht="12.75" customHeight="1" x14ac:dyDescent="0.2">
      <c r="A398" s="2">
        <v>1613000570</v>
      </c>
      <c r="B398" s="3" t="s">
        <v>383</v>
      </c>
      <c r="C398" s="23">
        <v>1140</v>
      </c>
      <c r="D398" s="24">
        <f>VLOOKUP($A398,'תכנון מול ביצוע 2016'!$A$2:$D$948,4,FALSE)</f>
        <v>1358</v>
      </c>
      <c r="E398" s="25">
        <v>2736</v>
      </c>
      <c r="F398" s="25">
        <v>2736</v>
      </c>
      <c r="G398" s="25">
        <v>2736</v>
      </c>
    </row>
    <row r="399" spans="1:7" ht="12.75" customHeight="1" x14ac:dyDescent="0.2">
      <c r="A399" s="2">
        <v>1613000750</v>
      </c>
      <c r="B399" s="3" t="s">
        <v>384</v>
      </c>
      <c r="C399" s="23">
        <v>30090</v>
      </c>
      <c r="D399" s="24">
        <f>VLOOKUP($A399,'תכנון מול ביצוע 2016'!$A$2:$D$948,4,FALSE)</f>
        <v>26826</v>
      </c>
      <c r="E399" s="25">
        <v>30090</v>
      </c>
      <c r="F399" s="25">
        <v>21060</v>
      </c>
      <c r="G399" s="25">
        <v>21060</v>
      </c>
    </row>
    <row r="400" spans="1:7" ht="12.75" customHeight="1" x14ac:dyDescent="0.2">
      <c r="A400" s="2">
        <v>1613000751</v>
      </c>
      <c r="B400" s="3" t="s">
        <v>385</v>
      </c>
      <c r="C400" s="23">
        <v>12475</v>
      </c>
      <c r="D400" s="24">
        <f>VLOOKUP($A400,'תכנון מול ביצוע 2016'!$A$2:$D$948,4,FALSE)</f>
        <v>0</v>
      </c>
      <c r="E400" s="25">
        <v>0</v>
      </c>
      <c r="F400" s="25">
        <v>0</v>
      </c>
      <c r="G400" s="25">
        <v>0</v>
      </c>
    </row>
    <row r="401" spans="1:7" ht="12.75" customHeight="1" x14ac:dyDescent="0.2">
      <c r="A401" s="2">
        <v>1613000752</v>
      </c>
      <c r="B401" s="3" t="s">
        <v>386</v>
      </c>
      <c r="C401" s="23">
        <v>130000</v>
      </c>
      <c r="D401" s="24">
        <f>VLOOKUP($A401,'תכנון מול ביצוע 2016'!$A$2:$D$948,4,FALSE)</f>
        <v>127562</v>
      </c>
      <c r="E401" s="25">
        <v>130000</v>
      </c>
      <c r="F401" s="25">
        <v>150000</v>
      </c>
      <c r="G401" s="25">
        <v>150000</v>
      </c>
    </row>
    <row r="402" spans="1:7" ht="12.75" customHeight="1" x14ac:dyDescent="0.2">
      <c r="A402" s="2">
        <v>1613000753</v>
      </c>
      <c r="B402" s="3" t="s">
        <v>387</v>
      </c>
      <c r="C402" s="23">
        <v>10530</v>
      </c>
      <c r="D402" s="24">
        <f>VLOOKUP($A402,'תכנון מול ביצוע 2016'!$A$2:$D$948,4,FALSE)</f>
        <v>0</v>
      </c>
      <c r="E402" s="25">
        <v>10530</v>
      </c>
      <c r="F402" s="25">
        <v>10530</v>
      </c>
      <c r="G402" s="25">
        <v>10530</v>
      </c>
    </row>
    <row r="403" spans="1:7" ht="12.75" customHeight="1" x14ac:dyDescent="0.2">
      <c r="A403" s="2">
        <v>1613000780</v>
      </c>
      <c r="B403" s="3" t="s">
        <v>388</v>
      </c>
      <c r="C403" s="23">
        <v>655</v>
      </c>
      <c r="D403" s="24">
        <f>VLOOKUP($A403,'תכנון מול ביצוע 2016'!$A$2:$D$948,4,FALSE)</f>
        <v>269</v>
      </c>
      <c r="E403" s="25">
        <v>15377</v>
      </c>
      <c r="F403" s="25">
        <v>655</v>
      </c>
      <c r="G403" s="25">
        <v>655</v>
      </c>
    </row>
    <row r="404" spans="1:7" ht="12.75" customHeight="1" x14ac:dyDescent="0.2">
      <c r="A404" s="2">
        <v>1613000930</v>
      </c>
      <c r="B404" s="3" t="s">
        <v>389</v>
      </c>
      <c r="C404" s="23">
        <v>192760</v>
      </c>
      <c r="D404" s="24">
        <f>VLOOKUP($A404,'תכנון מול ביצוע 2016'!$A$2:$D$948,4,FALSE)</f>
        <v>187978</v>
      </c>
      <c r="E404" s="25">
        <v>20380</v>
      </c>
      <c r="F404" s="25">
        <v>20380</v>
      </c>
      <c r="G404" s="25">
        <v>20380</v>
      </c>
    </row>
    <row r="405" spans="1:7" ht="12.75" customHeight="1" x14ac:dyDescent="0.2">
      <c r="A405" s="2">
        <v>1613001511</v>
      </c>
      <c r="B405" s="3" t="s">
        <v>390</v>
      </c>
      <c r="C405" s="23">
        <v>13607</v>
      </c>
      <c r="D405" s="24">
        <f>VLOOKUP($A405,'תכנון מול ביצוע 2016'!$A$2:$D$948,4,FALSE)</f>
        <v>13461</v>
      </c>
      <c r="E405" s="25">
        <v>0</v>
      </c>
      <c r="F405" s="25">
        <v>0</v>
      </c>
      <c r="G405" s="25">
        <v>800</v>
      </c>
    </row>
    <row r="406" spans="1:7" ht="12.75" customHeight="1" x14ac:dyDescent="0.2">
      <c r="A406" s="2">
        <v>1613001521</v>
      </c>
      <c r="B406" s="3" t="s">
        <v>391</v>
      </c>
      <c r="C406" s="23">
        <v>0</v>
      </c>
      <c r="D406" s="24" t="e">
        <f>VLOOKUP($A406,'תכנון מול ביצוע 2016'!$A$2:$D$948,4,FALSE)</f>
        <v>#N/A</v>
      </c>
      <c r="E406" s="25">
        <v>30000</v>
      </c>
      <c r="F406" s="25">
        <v>0</v>
      </c>
      <c r="G406" s="25">
        <v>0</v>
      </c>
    </row>
    <row r="407" spans="1:7" ht="12.75" customHeight="1" x14ac:dyDescent="0.2">
      <c r="A407" s="2">
        <v>1613001522</v>
      </c>
      <c r="B407" s="3" t="s">
        <v>392</v>
      </c>
      <c r="C407" s="23">
        <v>0</v>
      </c>
      <c r="D407" s="24" t="e">
        <f>VLOOKUP($A407,'תכנון מול ביצוע 2016'!$A$2:$D$948,4,FALSE)</f>
        <v>#N/A</v>
      </c>
      <c r="E407" s="25">
        <v>100000</v>
      </c>
      <c r="F407" s="25">
        <v>0</v>
      </c>
      <c r="G407" s="25">
        <v>0</v>
      </c>
    </row>
    <row r="408" spans="1:7" ht="12.75" customHeight="1" x14ac:dyDescent="0.2">
      <c r="A408" s="2">
        <v>1613001540</v>
      </c>
      <c r="B408" s="3" t="s">
        <v>393</v>
      </c>
      <c r="C408" s="23">
        <v>42000</v>
      </c>
      <c r="D408" s="24">
        <f>VLOOKUP($A408,'תכנון מול ביצוע 2016'!$A$2:$D$948,4,FALSE)</f>
        <v>42254</v>
      </c>
      <c r="E408" s="25">
        <v>42000</v>
      </c>
      <c r="F408" s="25">
        <v>42000</v>
      </c>
      <c r="G408" s="25">
        <v>42000</v>
      </c>
    </row>
    <row r="409" spans="1:7" ht="12.75" customHeight="1" x14ac:dyDescent="0.2">
      <c r="A409" s="2">
        <v>1613003570</v>
      </c>
      <c r="B409" s="3" t="s">
        <v>394</v>
      </c>
      <c r="C409" s="23">
        <v>315000</v>
      </c>
      <c r="D409" s="24">
        <f>VLOOKUP($A409,'תכנון מול ביצוע 2016'!$A$2:$D$948,4,FALSE)</f>
        <v>343974</v>
      </c>
      <c r="E409" s="25">
        <v>401000</v>
      </c>
      <c r="F409" s="25">
        <v>401000</v>
      </c>
      <c r="G409" s="25">
        <v>401000</v>
      </c>
    </row>
    <row r="410" spans="1:7" ht="12.75" customHeight="1" x14ac:dyDescent="0.2">
      <c r="A410" s="2">
        <v>1613003571</v>
      </c>
      <c r="B410" s="3" t="s">
        <v>395</v>
      </c>
      <c r="C410" s="23">
        <v>6000</v>
      </c>
      <c r="D410" s="24">
        <f>VLOOKUP($A410,'תכנון מול ביצוע 2016'!$A$2:$D$948,4,FALSE)</f>
        <v>5686</v>
      </c>
      <c r="E410" s="25">
        <v>6000</v>
      </c>
      <c r="F410" s="25">
        <v>6000</v>
      </c>
      <c r="G410" s="25">
        <v>6000</v>
      </c>
    </row>
    <row r="411" spans="1:7" ht="12.75" customHeight="1" x14ac:dyDescent="0.2">
      <c r="A411" s="2">
        <v>1613003750</v>
      </c>
      <c r="B411" s="3" t="s">
        <v>396</v>
      </c>
      <c r="C411" s="23">
        <v>86400</v>
      </c>
      <c r="D411" s="24">
        <f>VLOOKUP($A411,'תכנון מול ביצוע 2016'!$A$2:$D$948,4,FALSE)</f>
        <v>85644</v>
      </c>
      <c r="E411" s="25">
        <v>86400</v>
      </c>
      <c r="F411" s="25">
        <v>86400</v>
      </c>
      <c r="G411" s="25">
        <v>86400</v>
      </c>
    </row>
    <row r="412" spans="1:7" ht="12.75" customHeight="1" x14ac:dyDescent="0.2">
      <c r="A412" s="2">
        <v>1613003751</v>
      </c>
      <c r="B412" s="3" t="s">
        <v>397</v>
      </c>
      <c r="C412" s="23">
        <v>4388</v>
      </c>
      <c r="D412" s="24">
        <f>VLOOKUP($A412,'תכנון מול ביצוע 2016'!$A$2:$D$948,4,FALSE)</f>
        <v>4387</v>
      </c>
      <c r="E412" s="25">
        <v>0</v>
      </c>
      <c r="F412" s="25">
        <v>0</v>
      </c>
      <c r="G412" s="25">
        <v>0</v>
      </c>
    </row>
    <row r="413" spans="1:7" ht="12.75" customHeight="1" x14ac:dyDescent="0.2">
      <c r="A413" s="2">
        <v>1613003930</v>
      </c>
      <c r="B413" s="3" t="s">
        <v>398</v>
      </c>
      <c r="C413" s="23">
        <v>44000</v>
      </c>
      <c r="D413" s="24">
        <f>VLOOKUP($A413,'תכנון מול ביצוע 2016'!$A$2:$D$948,4,FALSE)</f>
        <v>29967</v>
      </c>
      <c r="E413" s="25">
        <v>30000</v>
      </c>
      <c r="F413" s="25">
        <v>30000</v>
      </c>
      <c r="G413" s="25">
        <v>30000</v>
      </c>
    </row>
    <row r="414" spans="1:7" ht="12.75" customHeight="1" x14ac:dyDescent="0.2">
      <c r="A414" s="2">
        <v>1614000550</v>
      </c>
      <c r="B414" s="3" t="s">
        <v>399</v>
      </c>
      <c r="C414" s="23">
        <v>30000</v>
      </c>
      <c r="D414" s="24">
        <f>VLOOKUP($A414,'תכנון מול ביצוע 2016'!$A$2:$D$948,4,FALSE)</f>
        <v>13196</v>
      </c>
      <c r="E414" s="25">
        <v>30000</v>
      </c>
      <c r="F414" s="25">
        <v>20000</v>
      </c>
      <c r="G414" s="25">
        <v>20000</v>
      </c>
    </row>
    <row r="415" spans="1:7" ht="12.75" customHeight="1" x14ac:dyDescent="0.2">
      <c r="A415" s="2">
        <v>1614000551</v>
      </c>
      <c r="B415" s="3" t="s">
        <v>400</v>
      </c>
      <c r="C415" s="23">
        <v>30000</v>
      </c>
      <c r="D415" s="24">
        <f>VLOOKUP($A415,'תכנון מול ביצוע 2016'!$A$2:$D$948,4,FALSE)</f>
        <v>7129</v>
      </c>
      <c r="E415" s="25">
        <v>30000</v>
      </c>
      <c r="F415" s="25">
        <v>10000</v>
      </c>
      <c r="G415" s="25">
        <v>10000</v>
      </c>
    </row>
    <row r="416" spans="1:7" ht="12.75" customHeight="1" x14ac:dyDescent="0.2">
      <c r="A416" s="2">
        <v>1615000110</v>
      </c>
      <c r="B416" s="3" t="s">
        <v>401</v>
      </c>
      <c r="C416" s="23">
        <v>232800</v>
      </c>
      <c r="D416" s="24">
        <f>VLOOKUP($A416,'תכנון מול ביצוע 2016'!$A$2:$D$948,4,FALSE)</f>
        <v>225948</v>
      </c>
      <c r="E416" s="25">
        <v>232727</v>
      </c>
      <c r="F416" s="25">
        <v>282885</v>
      </c>
      <c r="G416" s="25">
        <v>282885</v>
      </c>
    </row>
    <row r="417" spans="1:7" ht="12.75" customHeight="1" x14ac:dyDescent="0.2">
      <c r="A417" s="2">
        <v>1615000119</v>
      </c>
      <c r="B417" s="3" t="s">
        <v>402</v>
      </c>
      <c r="C417" s="23">
        <v>406</v>
      </c>
      <c r="D417" s="24">
        <f>VLOOKUP($A417,'תכנון מול ביצוע 2016'!$A$2:$D$948,4,FALSE)</f>
        <v>1392</v>
      </c>
      <c r="E417" s="25">
        <v>406</v>
      </c>
      <c r="F417" s="25">
        <v>406</v>
      </c>
      <c r="G417" s="25">
        <v>406</v>
      </c>
    </row>
    <row r="418" spans="1:7" ht="12.75" customHeight="1" x14ac:dyDescent="0.2">
      <c r="A418" s="2">
        <v>1616001521</v>
      </c>
      <c r="B418" s="3" t="s">
        <v>403</v>
      </c>
      <c r="C418" s="23">
        <v>82000</v>
      </c>
      <c r="D418" s="24">
        <f>VLOOKUP($A418,'תכנון מול ביצוע 2016'!$A$2:$D$948,4,FALSE)</f>
        <v>81636</v>
      </c>
      <c r="E418" s="25">
        <v>90708</v>
      </c>
      <c r="F418" s="25">
        <v>82000</v>
      </c>
      <c r="G418" s="25">
        <v>82000</v>
      </c>
    </row>
    <row r="419" spans="1:7" ht="12.75" customHeight="1" x14ac:dyDescent="0.2">
      <c r="A419" s="2">
        <v>1617000110</v>
      </c>
      <c r="B419" s="3" t="s">
        <v>404</v>
      </c>
      <c r="C419" s="27"/>
      <c r="D419" s="24" t="e">
        <f>VLOOKUP($A419,'תכנון מול ביצוע 2016'!$A$2:$D$948,4,FALSE)</f>
        <v>#N/A</v>
      </c>
      <c r="E419" s="25">
        <v>0</v>
      </c>
      <c r="F419" s="25">
        <v>322605</v>
      </c>
      <c r="G419" s="25">
        <v>322605</v>
      </c>
    </row>
    <row r="420" spans="1:7" ht="12.75" customHeight="1" x14ac:dyDescent="0.2">
      <c r="A420" s="2">
        <v>1617000530</v>
      </c>
      <c r="B420" s="3" t="s">
        <v>405</v>
      </c>
      <c r="C420" s="27"/>
      <c r="D420" s="24" t="e">
        <f>VLOOKUP($A420,'תכנון מול ביצוע 2016'!$A$2:$D$948,4,FALSE)</f>
        <v>#N/A</v>
      </c>
      <c r="E420" s="25">
        <v>0</v>
      </c>
      <c r="F420" s="25">
        <v>70000</v>
      </c>
      <c r="G420" s="25">
        <v>70000</v>
      </c>
    </row>
    <row r="421" spans="1:7" ht="12.75" customHeight="1" x14ac:dyDescent="0.2">
      <c r="A421" s="2">
        <v>1617000750</v>
      </c>
      <c r="B421" s="3" t="s">
        <v>406</v>
      </c>
      <c r="C421" s="23">
        <v>230000</v>
      </c>
      <c r="D421" s="24">
        <f>VLOOKUP($A421,'תכנון מול ביצוע 2016'!$A$2:$D$948,4,FALSE)</f>
        <v>224640</v>
      </c>
      <c r="E421" s="25">
        <v>260000</v>
      </c>
      <c r="F421" s="25">
        <v>0</v>
      </c>
      <c r="G421" s="25">
        <v>0</v>
      </c>
    </row>
    <row r="422" spans="1:7" ht="12.75" customHeight="1" x14ac:dyDescent="0.2">
      <c r="A422" s="2">
        <v>1617000751</v>
      </c>
      <c r="B422" s="3" t="s">
        <v>407</v>
      </c>
      <c r="C422" s="23">
        <v>150000</v>
      </c>
      <c r="D422" s="24">
        <f>VLOOKUP($A422,'תכנון מול ביצוע 2016'!$A$2:$D$948,4,FALSE)</f>
        <v>91298</v>
      </c>
      <c r="E422" s="25">
        <v>150000</v>
      </c>
      <c r="F422" s="25">
        <v>100000</v>
      </c>
      <c r="G422" s="25">
        <v>100000</v>
      </c>
    </row>
    <row r="423" spans="1:7" ht="12.75" customHeight="1" x14ac:dyDescent="0.2">
      <c r="A423" s="2">
        <v>1617000752</v>
      </c>
      <c r="B423" s="3" t="s">
        <v>408</v>
      </c>
      <c r="C423" s="23">
        <v>32866</v>
      </c>
      <c r="D423" s="24">
        <f>VLOOKUP($A423,'תכנון מול ביצוע 2016'!$A$2:$D$948,4,FALSE)</f>
        <v>32866</v>
      </c>
      <c r="E423" s="25">
        <v>40000</v>
      </c>
      <c r="F423" s="25">
        <v>0</v>
      </c>
      <c r="G423" s="25">
        <v>0</v>
      </c>
    </row>
    <row r="424" spans="1:7" ht="12.75" customHeight="1" x14ac:dyDescent="0.2">
      <c r="A424" s="2">
        <v>1619000110</v>
      </c>
      <c r="B424" s="3" t="s">
        <v>409</v>
      </c>
      <c r="C424" s="23">
        <v>0</v>
      </c>
      <c r="D424" s="24" t="e">
        <f>VLOOKUP($A424,'תכנון מול ביצוע 2016'!$A$2:$D$948,4,FALSE)</f>
        <v>#N/A</v>
      </c>
      <c r="E424" s="25">
        <v>0</v>
      </c>
      <c r="F424" s="25">
        <v>30114</v>
      </c>
      <c r="G424" s="25">
        <v>30114</v>
      </c>
    </row>
    <row r="425" spans="1:7" ht="12.75" customHeight="1" x14ac:dyDescent="0.2">
      <c r="A425" s="2">
        <v>1619000511</v>
      </c>
      <c r="B425" s="3" t="s">
        <v>410</v>
      </c>
      <c r="C425" s="23">
        <v>0</v>
      </c>
      <c r="D425" s="24" t="e">
        <f>VLOOKUP($A425,'תכנון מול ביצוע 2016'!$A$2:$D$948,4,FALSE)</f>
        <v>#N/A</v>
      </c>
      <c r="E425" s="25">
        <v>0</v>
      </c>
      <c r="F425" s="25">
        <v>2900</v>
      </c>
      <c r="G425" s="25">
        <v>2900</v>
      </c>
    </row>
    <row r="426" spans="1:7" ht="12.75" customHeight="1" x14ac:dyDescent="0.2">
      <c r="A426" s="2">
        <v>1619000750</v>
      </c>
      <c r="B426" s="3" t="s">
        <v>411</v>
      </c>
      <c r="C426" s="23">
        <v>0</v>
      </c>
      <c r="D426" s="24" t="e">
        <f>VLOOKUP($A426,'תכנון מול ביצוע 2016'!$A$2:$D$948,4,FALSE)</f>
        <v>#N/A</v>
      </c>
      <c r="E426" s="25">
        <v>0</v>
      </c>
      <c r="F426" s="25">
        <v>86986</v>
      </c>
      <c r="G426" s="25">
        <v>86986</v>
      </c>
    </row>
    <row r="427" spans="1:7" ht="12.75" customHeight="1" x14ac:dyDescent="0.2">
      <c r="A427" s="2">
        <v>1621100110</v>
      </c>
      <c r="B427" s="3" t="s">
        <v>412</v>
      </c>
      <c r="C427" s="23">
        <v>946871</v>
      </c>
      <c r="D427" s="24">
        <f>VLOOKUP($A427,'תכנון מול ביצוע 2016'!$A$2:$D$948,4,FALSE)</f>
        <v>633831</v>
      </c>
      <c r="E427" s="25">
        <v>933006</v>
      </c>
      <c r="F427" s="25">
        <v>957427</v>
      </c>
      <c r="G427" s="25">
        <v>957427</v>
      </c>
    </row>
    <row r="428" spans="1:7" ht="12.75" customHeight="1" x14ac:dyDescent="0.2">
      <c r="A428" s="2">
        <v>1621100119</v>
      </c>
      <c r="B428" s="3" t="s">
        <v>413</v>
      </c>
      <c r="C428" s="23">
        <v>2264</v>
      </c>
      <c r="D428" s="24">
        <f>VLOOKUP($A428,'תכנון מול ביצוע 2016'!$A$2:$D$948,4,FALSE)</f>
        <v>3906</v>
      </c>
      <c r="E428" s="25">
        <v>2264</v>
      </c>
      <c r="F428" s="25">
        <v>2264</v>
      </c>
      <c r="G428" s="25">
        <v>2264</v>
      </c>
    </row>
    <row r="429" spans="1:7" ht="12.75" customHeight="1" x14ac:dyDescent="0.2">
      <c r="A429" s="2">
        <v>1621100530</v>
      </c>
      <c r="B429" s="3" t="s">
        <v>414</v>
      </c>
      <c r="C429" s="23">
        <v>76000</v>
      </c>
      <c r="D429" s="24">
        <f>VLOOKUP($A429,'תכנון מול ביצוע 2016'!$A$2:$D$948,4,FALSE)</f>
        <v>72147</v>
      </c>
      <c r="E429" s="25">
        <v>73000</v>
      </c>
      <c r="F429" s="25">
        <v>73000</v>
      </c>
      <c r="G429" s="25">
        <v>73000</v>
      </c>
    </row>
    <row r="430" spans="1:7" ht="12.75" customHeight="1" x14ac:dyDescent="0.2">
      <c r="A430" s="2">
        <v>1621200750</v>
      </c>
      <c r="B430" s="3" t="s">
        <v>415</v>
      </c>
      <c r="C430" s="23">
        <v>386000</v>
      </c>
      <c r="D430" s="24">
        <f>VLOOKUP($A430,'תכנון מול ביצוע 2016'!$A$2:$D$948,4,FALSE)</f>
        <v>380904</v>
      </c>
      <c r="E430" s="25">
        <v>380400</v>
      </c>
      <c r="F430" s="25">
        <v>380400</v>
      </c>
      <c r="G430" s="25">
        <v>380400</v>
      </c>
    </row>
    <row r="431" spans="1:7" ht="12.75" customHeight="1" x14ac:dyDescent="0.2">
      <c r="A431" s="2">
        <v>1621300560</v>
      </c>
      <c r="B431" s="3" t="s">
        <v>416</v>
      </c>
      <c r="C431" s="23">
        <v>0</v>
      </c>
      <c r="D431" s="24" t="e">
        <f>VLOOKUP($A431,'תכנון מול ביצוע 2016'!$A$2:$D$948,4,FALSE)</f>
        <v>#N/A</v>
      </c>
      <c r="E431" s="25">
        <v>3000</v>
      </c>
      <c r="F431" s="25">
        <v>3000</v>
      </c>
      <c r="G431" s="25">
        <v>3000</v>
      </c>
    </row>
    <row r="432" spans="1:7" ht="12.75" customHeight="1" x14ac:dyDescent="0.2">
      <c r="A432" s="2">
        <v>1621300750</v>
      </c>
      <c r="B432" s="3" t="s">
        <v>417</v>
      </c>
      <c r="C432" s="23">
        <v>712000</v>
      </c>
      <c r="D432" s="24">
        <f>VLOOKUP($A432,'תכנון מול ביצוע 2016'!$A$2:$D$948,4,FALSE)</f>
        <v>700330</v>
      </c>
      <c r="E432" s="25">
        <v>700500</v>
      </c>
      <c r="F432" s="25">
        <v>700500</v>
      </c>
      <c r="G432" s="25">
        <v>700500</v>
      </c>
    </row>
    <row r="433" spans="1:7" ht="12.75" customHeight="1" x14ac:dyDescent="0.2">
      <c r="A433" s="2">
        <v>1623000110</v>
      </c>
      <c r="B433" s="3" t="s">
        <v>418</v>
      </c>
      <c r="C433" s="23">
        <v>609400</v>
      </c>
      <c r="D433" s="24">
        <f>VLOOKUP($A433,'תכנון מול ביצוע 2016'!$A$2:$D$948,4,FALSE)</f>
        <v>635981</v>
      </c>
      <c r="E433" s="25">
        <v>599743</v>
      </c>
      <c r="F433" s="25">
        <v>607757</v>
      </c>
      <c r="G433" s="25">
        <v>607757</v>
      </c>
    </row>
    <row r="434" spans="1:7" ht="12.75" customHeight="1" x14ac:dyDescent="0.2">
      <c r="A434" s="2">
        <v>1623000119</v>
      </c>
      <c r="B434" s="3" t="s">
        <v>419</v>
      </c>
      <c r="C434" s="23">
        <v>3275</v>
      </c>
      <c r="D434" s="24">
        <f>VLOOKUP($A434,'תכנון מול ביצוע 2016'!$A$2:$D$948,4,FALSE)</f>
        <v>3920</v>
      </c>
      <c r="E434" s="25">
        <v>3275</v>
      </c>
      <c r="F434" s="25">
        <v>3275</v>
      </c>
      <c r="G434" s="25">
        <v>3275</v>
      </c>
    </row>
    <row r="435" spans="1:7" ht="12.75" customHeight="1" x14ac:dyDescent="0.2">
      <c r="A435" s="2">
        <v>1623000541</v>
      </c>
      <c r="B435" s="3" t="s">
        <v>420</v>
      </c>
      <c r="C435" s="23">
        <v>33255</v>
      </c>
      <c r="D435" s="24">
        <f>VLOOKUP($A435,'תכנון מול ביצוע 2016'!$A$2:$D$948,4,FALSE)</f>
        <v>31030</v>
      </c>
      <c r="E435" s="25">
        <v>28000</v>
      </c>
      <c r="F435" s="25">
        <v>34000</v>
      </c>
      <c r="G435" s="25">
        <v>34000</v>
      </c>
    </row>
    <row r="436" spans="1:7" ht="12.75" customHeight="1" x14ac:dyDescent="0.2">
      <c r="A436" s="2">
        <v>1623000750</v>
      </c>
      <c r="B436" s="3" t="s">
        <v>421</v>
      </c>
      <c r="C436" s="23">
        <v>212816</v>
      </c>
      <c r="D436" s="24">
        <f>VLOOKUP($A436,'תכנון מול ביצוע 2016'!$A$2:$D$948,4,FALSE)</f>
        <v>204715</v>
      </c>
      <c r="E436" s="25">
        <v>145157</v>
      </c>
      <c r="F436" s="25">
        <v>80000</v>
      </c>
      <c r="G436" s="25">
        <v>80000</v>
      </c>
    </row>
    <row r="437" spans="1:7" ht="12.75" customHeight="1" x14ac:dyDescent="0.2">
      <c r="A437" s="2">
        <v>1623000751</v>
      </c>
      <c r="B437" s="3" t="s">
        <v>422</v>
      </c>
      <c r="C437" s="23">
        <v>49560</v>
      </c>
      <c r="D437" s="24">
        <f>VLOOKUP($A437,'תכנון מול ביצוע 2016'!$A$2:$D$948,4,FALSE)</f>
        <v>49140</v>
      </c>
      <c r="E437" s="25">
        <v>49560</v>
      </c>
      <c r="F437" s="25">
        <v>49560</v>
      </c>
      <c r="G437" s="25">
        <v>49560</v>
      </c>
    </row>
    <row r="438" spans="1:7" ht="12.75" customHeight="1" x14ac:dyDescent="0.2">
      <c r="A438" s="2">
        <v>1623000752</v>
      </c>
      <c r="B438" s="3" t="s">
        <v>423</v>
      </c>
      <c r="C438" s="23">
        <v>351421</v>
      </c>
      <c r="D438" s="24">
        <f>VLOOKUP($A438,'תכנון מול ביצוע 2016'!$A$2:$D$948,4,FALSE)</f>
        <v>366248</v>
      </c>
      <c r="E438" s="25">
        <v>400000</v>
      </c>
      <c r="F438" s="25">
        <v>50000</v>
      </c>
      <c r="G438" s="25">
        <v>50000</v>
      </c>
    </row>
    <row r="439" spans="1:7" ht="12.75" customHeight="1" x14ac:dyDescent="0.2">
      <c r="A439" s="2">
        <v>1623000754</v>
      </c>
      <c r="B439" s="3" t="s">
        <v>424</v>
      </c>
      <c r="C439" s="23">
        <v>380000</v>
      </c>
      <c r="D439" s="24">
        <f>VLOOKUP($A439,'תכנון מול ביצוע 2016'!$A$2:$D$948,4,FALSE)</f>
        <v>195137</v>
      </c>
      <c r="E439" s="25">
        <v>172500</v>
      </c>
      <c r="F439" s="25">
        <v>35000</v>
      </c>
      <c r="G439" s="25">
        <v>35000</v>
      </c>
    </row>
    <row r="440" spans="1:7" ht="12.75" customHeight="1" x14ac:dyDescent="0.2">
      <c r="A440" s="2">
        <v>1631000610</v>
      </c>
      <c r="B440" s="3" t="s">
        <v>425</v>
      </c>
      <c r="C440" s="23">
        <v>126500</v>
      </c>
      <c r="D440" s="24">
        <f>VLOOKUP($A440,'תכנון מול ביצוע 2016'!$A$2:$D$948,4,FALSE)</f>
        <v>131500</v>
      </c>
      <c r="E440" s="25">
        <v>131500</v>
      </c>
      <c r="F440" s="25">
        <v>180000</v>
      </c>
      <c r="G440" s="25">
        <v>180000</v>
      </c>
    </row>
    <row r="441" spans="1:7" ht="12.75" customHeight="1" x14ac:dyDescent="0.2">
      <c r="A441" s="2">
        <v>1631000611</v>
      </c>
      <c r="B441" s="3" t="s">
        <v>426</v>
      </c>
      <c r="C441" s="23">
        <v>11000</v>
      </c>
      <c r="D441" s="24">
        <f>VLOOKUP($A441,'תכנון מול ביצוע 2016'!$A$2:$D$948,4,FALSE)</f>
        <v>18616</v>
      </c>
      <c r="E441" s="25">
        <v>19000</v>
      </c>
      <c r="F441" s="25">
        <v>10000</v>
      </c>
      <c r="G441" s="25">
        <v>10000</v>
      </c>
    </row>
    <row r="442" spans="1:7" ht="12.75" customHeight="1" x14ac:dyDescent="0.2">
      <c r="A442" s="2">
        <v>1632000620</v>
      </c>
      <c r="B442" s="3" t="s">
        <v>427</v>
      </c>
      <c r="C442" s="23">
        <v>30000</v>
      </c>
      <c r="D442" s="24">
        <f>VLOOKUP($A442,'תכנון מול ביצוע 2016'!$A$2:$D$948,4,FALSE)</f>
        <v>1117</v>
      </c>
      <c r="E442" s="25">
        <v>0</v>
      </c>
      <c r="F442" s="25">
        <v>0</v>
      </c>
      <c r="G442" s="25">
        <v>0</v>
      </c>
    </row>
    <row r="443" spans="1:7" ht="12.75" customHeight="1" x14ac:dyDescent="0.2">
      <c r="A443" s="2">
        <v>1632000640</v>
      </c>
      <c r="B443" s="3" t="s">
        <v>428</v>
      </c>
      <c r="C443" s="23">
        <v>1000</v>
      </c>
      <c r="D443" s="24">
        <f>VLOOKUP($A443,'תכנון מול ביצוע 2016'!$A$2:$D$948,4,FALSE)</f>
        <v>0</v>
      </c>
      <c r="E443" s="25">
        <v>0</v>
      </c>
      <c r="F443" s="25">
        <v>0</v>
      </c>
      <c r="G443" s="25">
        <v>0</v>
      </c>
    </row>
    <row r="444" spans="1:7" ht="12.75" customHeight="1" x14ac:dyDescent="0.2">
      <c r="A444" s="2">
        <v>1632000860</v>
      </c>
      <c r="B444" s="3" t="s">
        <v>9</v>
      </c>
      <c r="C444" s="23">
        <v>253000</v>
      </c>
      <c r="D444" s="24">
        <f>VLOOKUP($A444,'תכנון מול ביצוע 2016'!$A$2:$D$948,4,FALSE)</f>
        <v>267091</v>
      </c>
      <c r="E444" s="25">
        <v>253000</v>
      </c>
      <c r="F444" s="25">
        <v>306543</v>
      </c>
      <c r="G444" s="25">
        <v>306543</v>
      </c>
    </row>
    <row r="445" spans="1:7" ht="12.75" customHeight="1" x14ac:dyDescent="0.2">
      <c r="A445" s="2">
        <v>1649100691</v>
      </c>
      <c r="B445" s="3" t="s">
        <v>429</v>
      </c>
      <c r="C445" s="23">
        <v>3156363</v>
      </c>
      <c r="D445" s="24">
        <f>VLOOKUP($A445,'תכנון מול ביצוע 2016'!$A$2:$D$948,4,FALSE)</f>
        <v>3074292</v>
      </c>
      <c r="E445" s="25">
        <v>2504530</v>
      </c>
      <c r="F445" s="25">
        <v>2163833</v>
      </c>
      <c r="G445" s="25">
        <v>2163833</v>
      </c>
    </row>
    <row r="446" spans="1:7" ht="12.75" customHeight="1" x14ac:dyDescent="0.2">
      <c r="A446" s="2">
        <v>1649100692</v>
      </c>
      <c r="B446" s="3" t="s">
        <v>430</v>
      </c>
      <c r="C446" s="23">
        <v>584966</v>
      </c>
      <c r="D446" s="24">
        <f>VLOOKUP($A446,'תכנון מול ביצוע 2016'!$A$2:$D$948,4,FALSE)</f>
        <v>402545</v>
      </c>
      <c r="E446" s="25">
        <v>391972</v>
      </c>
      <c r="F446" s="25">
        <v>320214</v>
      </c>
      <c r="G446" s="25">
        <v>320214</v>
      </c>
    </row>
    <row r="447" spans="1:7" ht="12.75" customHeight="1" x14ac:dyDescent="0.2">
      <c r="A447" s="2">
        <v>1649100693</v>
      </c>
      <c r="B447" s="3" t="s">
        <v>431</v>
      </c>
      <c r="C447" s="23">
        <v>338776</v>
      </c>
      <c r="D447" s="24">
        <f>VLOOKUP($A447,'תכנון מול ביצוע 2016'!$A$2:$D$948,4,FALSE)</f>
        <v>321316</v>
      </c>
      <c r="E447" s="25">
        <v>149408</v>
      </c>
      <c r="F447" s="25">
        <v>77664</v>
      </c>
      <c r="G447" s="25">
        <v>77664</v>
      </c>
    </row>
    <row r="448" spans="1:7" ht="12.75" customHeight="1" x14ac:dyDescent="0.2">
      <c r="A448" s="2">
        <v>1711000110</v>
      </c>
      <c r="B448" s="3" t="s">
        <v>432</v>
      </c>
      <c r="C448" s="23">
        <v>322900</v>
      </c>
      <c r="D448" s="24">
        <f>VLOOKUP($A448,'תכנון מול ביצוע 2016'!$A$2:$D$948,4,FALSE)</f>
        <v>423857</v>
      </c>
      <c r="E448" s="25">
        <v>372177</v>
      </c>
      <c r="F448" s="25">
        <v>397602</v>
      </c>
      <c r="G448" s="25">
        <v>397602</v>
      </c>
    </row>
    <row r="449" spans="1:7" ht="12.75" customHeight="1" x14ac:dyDescent="0.2">
      <c r="A449" s="2">
        <v>1711000111</v>
      </c>
      <c r="B449" s="3" t="s">
        <v>433</v>
      </c>
      <c r="C449" s="23">
        <v>-7240</v>
      </c>
      <c r="D449" s="24">
        <f>VLOOKUP($A449,'תכנון מול ביצוע 2016'!$A$2:$D$948,4,FALSE)</f>
        <v>-30600</v>
      </c>
      <c r="E449" s="25">
        <v>0</v>
      </c>
      <c r="F449" s="25">
        <v>0</v>
      </c>
      <c r="G449" s="25">
        <v>0</v>
      </c>
    </row>
    <row r="450" spans="1:7" ht="12.75" customHeight="1" x14ac:dyDescent="0.2">
      <c r="A450" s="2">
        <v>1711000119</v>
      </c>
      <c r="B450" s="3" t="s">
        <v>434</v>
      </c>
      <c r="C450" s="23">
        <v>3666</v>
      </c>
      <c r="D450" s="24">
        <f>VLOOKUP($A450,'תכנון מול ביצוע 2016'!$A$2:$D$948,4,FALSE)</f>
        <v>2612</v>
      </c>
      <c r="E450" s="25">
        <v>3666</v>
      </c>
      <c r="F450" s="25">
        <v>3666</v>
      </c>
      <c r="G450" s="25">
        <v>3666</v>
      </c>
    </row>
    <row r="451" spans="1:7" ht="12.75" customHeight="1" x14ac:dyDescent="0.2">
      <c r="A451" s="2">
        <v>1711000530</v>
      </c>
      <c r="B451" s="3" t="s">
        <v>435</v>
      </c>
      <c r="C451" s="23">
        <v>50000</v>
      </c>
      <c r="D451" s="24">
        <f>VLOOKUP($A451,'תכנון מול ביצוע 2016'!$A$2:$D$948,4,FALSE)</f>
        <v>46719</v>
      </c>
      <c r="E451" s="25">
        <v>50000</v>
      </c>
      <c r="F451" s="25">
        <v>55000</v>
      </c>
      <c r="G451" s="25">
        <v>55000</v>
      </c>
    </row>
    <row r="452" spans="1:7" ht="12.75" customHeight="1" x14ac:dyDescent="0.2">
      <c r="A452" s="2">
        <v>1711000560</v>
      </c>
      <c r="B452" s="3" t="s">
        <v>436</v>
      </c>
      <c r="C452" s="26">
        <v>1000</v>
      </c>
      <c r="D452" s="24">
        <f>VLOOKUP($A452,'תכנון מול ביצוע 2016'!$A$2:$D$948,4,FALSE)</f>
        <v>140</v>
      </c>
      <c r="E452" s="25">
        <v>1000</v>
      </c>
      <c r="F452" s="25">
        <v>1000</v>
      </c>
      <c r="G452" s="25">
        <v>1000</v>
      </c>
    </row>
    <row r="453" spans="1:7" ht="12.75" customHeight="1" x14ac:dyDescent="0.2">
      <c r="A453" s="2">
        <v>1711000742</v>
      </c>
      <c r="B453" s="3" t="s">
        <v>437</v>
      </c>
      <c r="C453" s="23">
        <v>8200</v>
      </c>
      <c r="D453" s="24">
        <f>VLOOKUP($A453,'תכנון מול ביצוע 2016'!$A$2:$D$948,4,FALSE)</f>
        <v>8041</v>
      </c>
      <c r="E453" s="25">
        <v>6500</v>
      </c>
      <c r="F453" s="25">
        <v>6500</v>
      </c>
      <c r="G453" s="25">
        <v>6500</v>
      </c>
    </row>
    <row r="454" spans="1:7" ht="12.75" customHeight="1" x14ac:dyDescent="0.2">
      <c r="A454" s="2">
        <v>1711001110</v>
      </c>
      <c r="B454" s="3" t="s">
        <v>438</v>
      </c>
      <c r="C454" s="23">
        <v>309100</v>
      </c>
      <c r="D454" s="24">
        <f>VLOOKUP($A454,'תכנון מול ביצוע 2016'!$A$2:$D$948,4,FALSE)</f>
        <v>182866</v>
      </c>
      <c r="E454" s="25">
        <v>271639</v>
      </c>
      <c r="F454" s="25">
        <v>186313</v>
      </c>
      <c r="G454" s="25">
        <v>186313</v>
      </c>
    </row>
    <row r="455" spans="1:7" ht="12.75" customHeight="1" x14ac:dyDescent="0.2">
      <c r="A455" s="2">
        <v>1711001750</v>
      </c>
      <c r="B455" s="3" t="s">
        <v>439</v>
      </c>
      <c r="C455" s="23">
        <v>60000</v>
      </c>
      <c r="D455" s="24">
        <f>VLOOKUP($A455,'תכנון מול ביצוע 2016'!$A$2:$D$948,4,FALSE)</f>
        <v>52664</v>
      </c>
      <c r="E455" s="25">
        <v>60000</v>
      </c>
      <c r="F455" s="25">
        <v>60000</v>
      </c>
      <c r="G455" s="25">
        <v>60000</v>
      </c>
    </row>
    <row r="456" spans="1:7" ht="12.75" customHeight="1" x14ac:dyDescent="0.2">
      <c r="A456" s="2">
        <v>1711002110</v>
      </c>
      <c r="B456" s="3" t="s">
        <v>440</v>
      </c>
      <c r="C456" s="23">
        <v>182900</v>
      </c>
      <c r="D456" s="24">
        <f>VLOOKUP($A456,'תכנון מול ביצוע 2016'!$A$2:$D$948,4,FALSE)</f>
        <v>177813</v>
      </c>
      <c r="E456" s="25">
        <v>183148</v>
      </c>
      <c r="F456" s="25">
        <v>218047</v>
      </c>
      <c r="G456" s="25">
        <v>218047</v>
      </c>
    </row>
    <row r="457" spans="1:7" ht="12.75" customHeight="1" x14ac:dyDescent="0.2">
      <c r="A457" s="2">
        <v>1711002119</v>
      </c>
      <c r="B457" s="3" t="s">
        <v>441</v>
      </c>
      <c r="C457" s="23">
        <v>1046</v>
      </c>
      <c r="D457" s="24">
        <f>VLOOKUP($A457,'תכנון מול ביצוע 2016'!$A$2:$D$948,4,FALSE)</f>
        <v>1096</v>
      </c>
      <c r="E457" s="25">
        <v>1046</v>
      </c>
      <c r="F457" s="25">
        <v>1046</v>
      </c>
      <c r="G457" s="25">
        <v>1046</v>
      </c>
    </row>
    <row r="458" spans="1:7" ht="12.75" customHeight="1" x14ac:dyDescent="0.2">
      <c r="A458" s="2">
        <v>1712200750</v>
      </c>
      <c r="B458" s="3" t="s">
        <v>417</v>
      </c>
      <c r="C458" s="23">
        <v>1130000</v>
      </c>
      <c r="D458" s="24">
        <f>VLOOKUP($A458,'תכנון מול ביצוע 2016'!$A$2:$D$948,4,FALSE)</f>
        <v>994032</v>
      </c>
      <c r="E458" s="25">
        <v>1300000</v>
      </c>
      <c r="F458" s="25">
        <v>1500000</v>
      </c>
      <c r="G458" s="25">
        <v>1500000</v>
      </c>
    </row>
    <row r="459" spans="1:7" ht="12.75" customHeight="1" x14ac:dyDescent="0.2">
      <c r="A459" s="2">
        <v>1712200751</v>
      </c>
      <c r="B459" s="3" t="s">
        <v>442</v>
      </c>
      <c r="C459" s="23">
        <v>280000</v>
      </c>
      <c r="D459" s="24">
        <f>VLOOKUP($A459,'תכנון מול ביצוע 2016'!$A$2:$D$948,4,FALSE)</f>
        <v>271044</v>
      </c>
      <c r="E459" s="25">
        <v>350000</v>
      </c>
      <c r="F459" s="25">
        <v>350000</v>
      </c>
      <c r="G459" s="25">
        <v>350000</v>
      </c>
    </row>
    <row r="460" spans="1:7" ht="12.75" customHeight="1" x14ac:dyDescent="0.2">
      <c r="A460" s="2">
        <v>1712200752</v>
      </c>
      <c r="B460" s="3" t="s">
        <v>443</v>
      </c>
      <c r="C460" s="23">
        <v>90577</v>
      </c>
      <c r="D460" s="24">
        <f>VLOOKUP($A460,'תכנון מול ביצוע 2016'!$A$2:$D$948,4,FALSE)</f>
        <v>87657</v>
      </c>
      <c r="E460" s="25">
        <v>100000</v>
      </c>
      <c r="F460" s="25">
        <v>100000</v>
      </c>
      <c r="G460" s="25">
        <v>100000</v>
      </c>
    </row>
    <row r="461" spans="1:7" ht="12.75" customHeight="1" x14ac:dyDescent="0.2">
      <c r="A461" s="2">
        <v>1712200753</v>
      </c>
      <c r="B461" s="3" t="s">
        <v>444</v>
      </c>
      <c r="C461" s="23">
        <v>64168</v>
      </c>
      <c r="D461" s="24">
        <f>VLOOKUP($A461,'תכנון מול ביצוע 2016'!$A$2:$D$948,4,FALSE)</f>
        <v>7254</v>
      </c>
      <c r="E461" s="25">
        <v>126326</v>
      </c>
      <c r="F461" s="25">
        <v>100000</v>
      </c>
      <c r="G461" s="25">
        <v>100000</v>
      </c>
    </row>
    <row r="462" spans="1:7" ht="12.75" customHeight="1" x14ac:dyDescent="0.2">
      <c r="A462" s="2">
        <v>1712300750</v>
      </c>
      <c r="B462" s="3" t="s">
        <v>445</v>
      </c>
      <c r="C462" s="23">
        <v>1350000</v>
      </c>
      <c r="D462" s="24">
        <f>VLOOKUP($A462,'תכנון מול ביצוע 2016'!$A$2:$D$948,4,FALSE)</f>
        <v>1130553</v>
      </c>
      <c r="E462" s="25">
        <v>1200000</v>
      </c>
      <c r="F462" s="25">
        <v>1200000</v>
      </c>
      <c r="G462" s="25">
        <v>1200000</v>
      </c>
    </row>
    <row r="463" spans="1:7" ht="12.75" customHeight="1" x14ac:dyDescent="0.2">
      <c r="A463" s="2">
        <v>1712300751</v>
      </c>
      <c r="B463" s="3" t="s">
        <v>446</v>
      </c>
      <c r="C463" s="23">
        <v>80000</v>
      </c>
      <c r="D463" s="24">
        <f>VLOOKUP($A463,'תכנון מול ביצוע 2016'!$A$2:$D$948,4,FALSE)</f>
        <v>72927</v>
      </c>
      <c r="E463" s="25">
        <v>80000</v>
      </c>
      <c r="F463" s="25">
        <v>50000</v>
      </c>
      <c r="G463" s="25">
        <v>50000</v>
      </c>
    </row>
    <row r="464" spans="1:7" ht="12.75" customHeight="1" x14ac:dyDescent="0.2">
      <c r="A464" s="2">
        <v>1712300753</v>
      </c>
      <c r="B464" s="3" t="s">
        <v>447</v>
      </c>
      <c r="C464" s="23">
        <v>26133</v>
      </c>
      <c r="D464" s="24">
        <f>VLOOKUP($A464,'תכנון מול ביצוע 2016'!$A$2:$D$948,4,FALSE)</f>
        <v>24570</v>
      </c>
      <c r="E464" s="25">
        <v>26133</v>
      </c>
      <c r="F464" s="25">
        <v>26133</v>
      </c>
      <c r="G464" s="25">
        <v>29484</v>
      </c>
    </row>
    <row r="465" spans="1:7" ht="12.75" customHeight="1" x14ac:dyDescent="0.2">
      <c r="A465" s="2">
        <v>1712300754</v>
      </c>
      <c r="B465" s="3" t="s">
        <v>448</v>
      </c>
      <c r="C465" s="23">
        <v>662000</v>
      </c>
      <c r="D465" s="24">
        <f>VLOOKUP($A465,'תכנון מול ביצוע 2016'!$A$2:$D$948,4,FALSE)</f>
        <v>668007</v>
      </c>
      <c r="E465" s="25">
        <v>700000</v>
      </c>
      <c r="F465" s="25">
        <v>700000</v>
      </c>
      <c r="G465" s="25">
        <v>700000</v>
      </c>
    </row>
    <row r="466" spans="1:7" ht="12.75" customHeight="1" x14ac:dyDescent="0.2">
      <c r="A466" s="2">
        <v>1712300756</v>
      </c>
      <c r="B466" s="3" t="s">
        <v>449</v>
      </c>
      <c r="C466" s="23">
        <v>23283</v>
      </c>
      <c r="D466" s="24">
        <f>VLOOKUP($A466,'תכנון מול ביצוע 2016'!$A$2:$D$948,4,FALSE)</f>
        <v>23283</v>
      </c>
      <c r="E466" s="25">
        <v>0</v>
      </c>
      <c r="F466" s="25">
        <v>0</v>
      </c>
      <c r="G466" s="25">
        <v>0</v>
      </c>
    </row>
    <row r="467" spans="1:7" ht="12.75" customHeight="1" x14ac:dyDescent="0.2">
      <c r="A467" s="2">
        <v>1712300757</v>
      </c>
      <c r="B467" s="3" t="s">
        <v>450</v>
      </c>
      <c r="C467" s="23">
        <v>49140</v>
      </c>
      <c r="D467" s="24">
        <f>VLOOKUP($A467,'תכנון מול ביצוע 2016'!$A$2:$D$948,4,FALSE)</f>
        <v>53235</v>
      </c>
      <c r="E467" s="25">
        <v>32200</v>
      </c>
      <c r="F467" s="25">
        <v>32200</v>
      </c>
      <c r="G467" s="25">
        <v>32200</v>
      </c>
    </row>
    <row r="468" spans="1:7" ht="12.75" customHeight="1" x14ac:dyDescent="0.2">
      <c r="A468" s="2">
        <v>1712300759</v>
      </c>
      <c r="B468" s="3" t="s">
        <v>451</v>
      </c>
      <c r="C468" s="23">
        <v>84000</v>
      </c>
      <c r="D468" s="24">
        <f>VLOOKUP($A468,'תכנון מול ביצוע 2016'!$A$2:$D$948,4,FALSE)</f>
        <v>84000</v>
      </c>
      <c r="E468" s="25">
        <v>72000</v>
      </c>
      <c r="F468" s="25">
        <v>72000</v>
      </c>
      <c r="G468" s="25">
        <v>72000</v>
      </c>
    </row>
    <row r="469" spans="1:7" ht="12.75" customHeight="1" x14ac:dyDescent="0.2">
      <c r="A469" s="2">
        <v>1712300930</v>
      </c>
      <c r="B469" s="3" t="s">
        <v>452</v>
      </c>
      <c r="C469" s="23">
        <v>0</v>
      </c>
      <c r="D469" s="24" t="e">
        <f>VLOOKUP($A469,'תכנון מול ביצוע 2016'!$A$2:$D$948,4,FALSE)</f>
        <v>#N/A</v>
      </c>
      <c r="E469" s="25">
        <v>14391</v>
      </c>
      <c r="F469" s="25">
        <v>0</v>
      </c>
      <c r="G469" s="25">
        <v>0</v>
      </c>
    </row>
    <row r="470" spans="1:7" ht="12.75" customHeight="1" x14ac:dyDescent="0.2">
      <c r="A470" s="2">
        <v>1713200110</v>
      </c>
      <c r="B470" s="3" t="s">
        <v>453</v>
      </c>
      <c r="C470" s="23">
        <v>416200</v>
      </c>
      <c r="D470" s="24">
        <f>VLOOKUP($A470,'תכנון מול ביצוע 2016'!$A$2:$D$948,4,FALSE)</f>
        <v>435242</v>
      </c>
      <c r="E470" s="25">
        <v>448299</v>
      </c>
      <c r="F470" s="25">
        <v>563542</v>
      </c>
      <c r="G470" s="25">
        <v>563542</v>
      </c>
    </row>
    <row r="471" spans="1:7" ht="12.75" customHeight="1" x14ac:dyDescent="0.2">
      <c r="A471" s="2">
        <v>1713200119</v>
      </c>
      <c r="B471" s="3" t="s">
        <v>454</v>
      </c>
      <c r="C471" s="23">
        <v>3615</v>
      </c>
      <c r="D471" s="24">
        <f>VLOOKUP($A471,'תכנון מול ביצוע 2016'!$A$2:$D$948,4,FALSE)</f>
        <v>2682</v>
      </c>
      <c r="E471" s="25">
        <v>3615</v>
      </c>
      <c r="F471" s="25">
        <v>3615</v>
      </c>
      <c r="G471" s="25">
        <v>3615</v>
      </c>
    </row>
    <row r="472" spans="1:7" ht="12.75" customHeight="1" x14ac:dyDescent="0.2">
      <c r="A472" s="2">
        <v>1713200730</v>
      </c>
      <c r="B472" s="3" t="s">
        <v>455</v>
      </c>
      <c r="C472" s="23">
        <v>70000</v>
      </c>
      <c r="D472" s="24">
        <f>VLOOKUP($A472,'תכנון מול ביצוע 2016'!$A$2:$D$948,4,FALSE)</f>
        <v>49266</v>
      </c>
      <c r="E472" s="25">
        <v>70000</v>
      </c>
      <c r="F472" s="25">
        <v>70000</v>
      </c>
      <c r="G472" s="25">
        <v>70000</v>
      </c>
    </row>
    <row r="473" spans="1:7" ht="12.75" customHeight="1" x14ac:dyDescent="0.2">
      <c r="A473" s="2">
        <v>1713200752</v>
      </c>
      <c r="B473" s="3" t="s">
        <v>456</v>
      </c>
      <c r="C473" s="23">
        <v>1000</v>
      </c>
      <c r="D473" s="24">
        <f>VLOOKUP($A473,'תכנון מול ביצוע 2016'!$A$2:$D$948,4,FALSE)</f>
        <v>0</v>
      </c>
      <c r="E473" s="25">
        <v>1000</v>
      </c>
      <c r="F473" s="25">
        <v>1000</v>
      </c>
      <c r="G473" s="25">
        <v>1000</v>
      </c>
    </row>
    <row r="474" spans="1:7" ht="12.75" customHeight="1" x14ac:dyDescent="0.2">
      <c r="A474" s="2">
        <v>1714100750</v>
      </c>
      <c r="B474" s="3" t="s">
        <v>457</v>
      </c>
      <c r="C474" s="23">
        <v>69064</v>
      </c>
      <c r="D474" s="24">
        <f>VLOOKUP($A474,'תכנון מול ביצוע 2016'!$A$2:$D$948,4,FALSE)</f>
        <v>33924</v>
      </c>
      <c r="E474" s="25">
        <v>70000</v>
      </c>
      <c r="F474" s="25">
        <v>70000</v>
      </c>
      <c r="G474" s="25">
        <v>70000</v>
      </c>
    </row>
    <row r="475" spans="1:7" ht="12.75" customHeight="1" x14ac:dyDescent="0.2">
      <c r="A475" s="2">
        <v>1714200110</v>
      </c>
      <c r="B475" s="3" t="s">
        <v>458</v>
      </c>
      <c r="C475" s="23">
        <v>93000</v>
      </c>
      <c r="D475" s="24">
        <f>VLOOKUP($A475,'תכנון מול ביצוע 2016'!$A$2:$D$948,4,FALSE)</f>
        <v>103788</v>
      </c>
      <c r="E475" s="25">
        <v>106902</v>
      </c>
      <c r="F475" s="25">
        <v>117827</v>
      </c>
      <c r="G475" s="25">
        <v>117827</v>
      </c>
    </row>
    <row r="476" spans="1:7" ht="12.75" customHeight="1" x14ac:dyDescent="0.2">
      <c r="A476" s="2">
        <v>1714200119</v>
      </c>
      <c r="B476" s="3" t="s">
        <v>459</v>
      </c>
      <c r="C476" s="23">
        <v>495</v>
      </c>
      <c r="D476" s="24">
        <f>VLOOKUP($A476,'תכנון מול ביצוע 2016'!$A$2:$D$948,4,FALSE)</f>
        <v>639</v>
      </c>
      <c r="E476" s="25">
        <v>495</v>
      </c>
      <c r="F476" s="25">
        <v>495</v>
      </c>
      <c r="G476" s="25">
        <v>495</v>
      </c>
    </row>
    <row r="477" spans="1:7" ht="12.75" customHeight="1" x14ac:dyDescent="0.2">
      <c r="A477" s="2">
        <v>1714200720</v>
      </c>
      <c r="B477" s="3" t="s">
        <v>460</v>
      </c>
      <c r="C477" s="23">
        <v>9936</v>
      </c>
      <c r="D477" s="24">
        <f>VLOOKUP($A477,'תכנון מול ביצוע 2016'!$A$2:$D$948,4,FALSE)</f>
        <v>7824</v>
      </c>
      <c r="E477" s="25">
        <v>9000</v>
      </c>
      <c r="F477" s="25">
        <v>9000</v>
      </c>
      <c r="G477" s="25">
        <v>9000</v>
      </c>
    </row>
    <row r="478" spans="1:7" ht="12.75" customHeight="1" x14ac:dyDescent="0.2">
      <c r="A478" s="2">
        <v>1714200780</v>
      </c>
      <c r="B478" s="3" t="s">
        <v>461</v>
      </c>
      <c r="C478" s="23">
        <v>1300</v>
      </c>
      <c r="D478" s="24">
        <f>VLOOKUP($A478,'תכנון מול ביצוע 2016'!$A$2:$D$948,4,FALSE)</f>
        <v>725</v>
      </c>
      <c r="E478" s="25">
        <v>1300</v>
      </c>
      <c r="F478" s="25">
        <v>1300</v>
      </c>
      <c r="G478" s="25">
        <v>1300</v>
      </c>
    </row>
    <row r="479" spans="1:7" ht="12.75" customHeight="1" x14ac:dyDescent="0.2">
      <c r="A479" s="2">
        <v>1715300750</v>
      </c>
      <c r="B479" s="3" t="s">
        <v>417</v>
      </c>
      <c r="C479" s="23">
        <v>85000</v>
      </c>
      <c r="D479" s="24">
        <f>VLOOKUP($A479,'תכנון מול ביצוע 2016'!$A$2:$D$948,4,FALSE)</f>
        <v>81432</v>
      </c>
      <c r="E479" s="25">
        <v>85000</v>
      </c>
      <c r="F479" s="25">
        <v>85000</v>
      </c>
      <c r="G479" s="25">
        <v>85000</v>
      </c>
    </row>
    <row r="480" spans="1:7" ht="12.75" customHeight="1" x14ac:dyDescent="0.2">
      <c r="A480" s="2">
        <v>1721000110</v>
      </c>
      <c r="B480" s="3" t="s">
        <v>462</v>
      </c>
      <c r="C480" s="23">
        <v>24600</v>
      </c>
      <c r="D480" s="24">
        <f>VLOOKUP($A480,'תכנון מול ביצוע 2016'!$A$2:$D$948,4,FALSE)</f>
        <v>33499</v>
      </c>
      <c r="E480" s="25">
        <v>41754</v>
      </c>
      <c r="F480" s="25">
        <v>83006</v>
      </c>
      <c r="G480" s="25">
        <v>83006</v>
      </c>
    </row>
    <row r="481" spans="1:7" ht="12.75" customHeight="1" x14ac:dyDescent="0.2">
      <c r="A481" s="2">
        <v>1721000521</v>
      </c>
      <c r="B481" s="3" t="s">
        <v>463</v>
      </c>
      <c r="C481" s="23">
        <v>1500</v>
      </c>
      <c r="D481" s="24">
        <f>VLOOKUP($A481,'תכנון מול ביצוע 2016'!$A$2:$D$948,4,FALSE)</f>
        <v>1000</v>
      </c>
      <c r="E481" s="25">
        <v>1500</v>
      </c>
      <c r="F481" s="25">
        <v>1500</v>
      </c>
      <c r="G481" s="25">
        <v>1500</v>
      </c>
    </row>
    <row r="482" spans="1:7" ht="12.75" customHeight="1" x14ac:dyDescent="0.2">
      <c r="A482" s="2">
        <v>1721000523</v>
      </c>
      <c r="B482" s="3" t="s">
        <v>464</v>
      </c>
      <c r="C482" s="23">
        <v>710</v>
      </c>
      <c r="D482" s="24">
        <f>VLOOKUP($A482,'תכנון מול ביצוע 2016'!$A$2:$D$948,4,FALSE)</f>
        <v>0</v>
      </c>
      <c r="E482" s="25">
        <v>710</v>
      </c>
      <c r="F482" s="25">
        <v>710</v>
      </c>
      <c r="G482" s="25">
        <v>710</v>
      </c>
    </row>
    <row r="483" spans="1:7" ht="12.75" customHeight="1" x14ac:dyDescent="0.2">
      <c r="A483" s="2">
        <v>1721000530</v>
      </c>
      <c r="B483" s="3" t="s">
        <v>465</v>
      </c>
      <c r="C483" s="23">
        <v>0</v>
      </c>
      <c r="D483" s="24" t="e">
        <f>VLOOKUP($A483,'תכנון מול ביצוע 2016'!$A$2:$D$948,4,FALSE)</f>
        <v>#N/A</v>
      </c>
      <c r="E483" s="25">
        <v>45000</v>
      </c>
      <c r="F483" s="25">
        <v>50000</v>
      </c>
      <c r="G483" s="25">
        <v>50000</v>
      </c>
    </row>
    <row r="484" spans="1:7" ht="12.75" customHeight="1" x14ac:dyDescent="0.2">
      <c r="A484" s="2">
        <v>1721000720</v>
      </c>
      <c r="B484" s="3" t="s">
        <v>466</v>
      </c>
      <c r="C484" s="23">
        <v>1820</v>
      </c>
      <c r="D484" s="24">
        <f>VLOOKUP($A484,'תכנון מול ביצוע 2016'!$A$2:$D$948,4,FALSE)</f>
        <v>1811</v>
      </c>
      <c r="E484" s="25">
        <v>1820</v>
      </c>
      <c r="F484" s="25">
        <v>1820</v>
      </c>
      <c r="G484" s="25">
        <v>1820</v>
      </c>
    </row>
    <row r="485" spans="1:7" ht="12.75" customHeight="1" x14ac:dyDescent="0.2">
      <c r="A485" s="2">
        <v>1721000750</v>
      </c>
      <c r="B485" s="3" t="s">
        <v>467</v>
      </c>
      <c r="C485" s="23">
        <v>30000</v>
      </c>
      <c r="D485" s="24">
        <f>VLOOKUP($A485,'תכנון מול ביצוע 2016'!$A$2:$D$948,4,FALSE)</f>
        <v>12090</v>
      </c>
      <c r="E485" s="25">
        <v>30000</v>
      </c>
      <c r="F485" s="25">
        <v>12000</v>
      </c>
      <c r="G485" s="25">
        <v>12000</v>
      </c>
    </row>
    <row r="486" spans="1:7" ht="12.75" customHeight="1" x14ac:dyDescent="0.2">
      <c r="A486" s="2">
        <v>1721000752</v>
      </c>
      <c r="B486" s="3" t="s">
        <v>468</v>
      </c>
      <c r="C486" s="23">
        <v>150000</v>
      </c>
      <c r="D486" s="24">
        <f>VLOOKUP($A486,'תכנון מול ביצוע 2016'!$A$2:$D$948,4,FALSE)</f>
        <v>150000</v>
      </c>
      <c r="E486" s="25">
        <v>150000</v>
      </c>
      <c r="F486" s="25">
        <v>150000</v>
      </c>
      <c r="G486" s="25">
        <v>150000</v>
      </c>
    </row>
    <row r="487" spans="1:7" ht="12.75" customHeight="1" x14ac:dyDescent="0.2">
      <c r="A487" s="2">
        <v>1721000780</v>
      </c>
      <c r="B487" s="3" t="s">
        <v>469</v>
      </c>
      <c r="C487" s="23">
        <v>4680</v>
      </c>
      <c r="D487" s="24">
        <f>VLOOKUP($A487,'תכנון מול ביצוע 2016'!$A$2:$D$948,4,FALSE)</f>
        <v>0</v>
      </c>
      <c r="E487" s="25">
        <v>8000</v>
      </c>
      <c r="F487" s="25">
        <v>8000</v>
      </c>
      <c r="G487" s="25">
        <v>8000</v>
      </c>
    </row>
    <row r="488" spans="1:7" ht="12.75" customHeight="1" x14ac:dyDescent="0.2">
      <c r="A488" s="2">
        <v>1721000930</v>
      </c>
      <c r="B488" s="3" t="s">
        <v>470</v>
      </c>
      <c r="C488" s="23">
        <v>5000</v>
      </c>
      <c r="D488" s="24">
        <f>VLOOKUP($A488,'תכנון מול ביצוע 2016'!$A$2:$D$948,4,FALSE)</f>
        <v>3484</v>
      </c>
      <c r="E488" s="25">
        <v>4480</v>
      </c>
      <c r="F488" s="25">
        <v>4480</v>
      </c>
      <c r="G488" s="25">
        <v>4480</v>
      </c>
    </row>
    <row r="489" spans="1:7" ht="12.75" customHeight="1" x14ac:dyDescent="0.2">
      <c r="A489" s="2">
        <v>1721000931</v>
      </c>
      <c r="B489" s="3" t="s">
        <v>471</v>
      </c>
      <c r="C489" s="23">
        <v>0</v>
      </c>
      <c r="D489" s="24" t="e">
        <f>VLOOKUP($A489,'תכנון מול ביצוע 2016'!$A$2:$D$948,4,FALSE)</f>
        <v>#N/A</v>
      </c>
      <c r="E489" s="25">
        <v>127685</v>
      </c>
      <c r="F489" s="25">
        <v>0</v>
      </c>
      <c r="G489" s="25">
        <v>0</v>
      </c>
    </row>
    <row r="490" spans="1:7" ht="12.75" customHeight="1" x14ac:dyDescent="0.2">
      <c r="A490" s="2">
        <v>1721001750</v>
      </c>
      <c r="B490" s="3" t="s">
        <v>472</v>
      </c>
      <c r="C490" s="23">
        <v>426837</v>
      </c>
      <c r="D490" s="24">
        <f>VLOOKUP($A490,'תכנון מול ביצוע 2016'!$A$2:$D$948,4,FALSE)</f>
        <v>222563</v>
      </c>
      <c r="E490" s="25">
        <v>80000</v>
      </c>
      <c r="F490" s="25">
        <v>80000</v>
      </c>
      <c r="G490" s="25">
        <v>80000</v>
      </c>
    </row>
    <row r="491" spans="1:7" ht="12.75" customHeight="1" x14ac:dyDescent="0.2">
      <c r="A491" s="2">
        <v>1721001761</v>
      </c>
      <c r="B491" s="3" t="s">
        <v>33</v>
      </c>
      <c r="C491" s="23">
        <v>219999</v>
      </c>
      <c r="D491" s="24">
        <f>VLOOKUP($A491,'תכנון מול ביצוע 2016'!$A$2:$D$948,4,FALSE)</f>
        <v>218284</v>
      </c>
      <c r="E491" s="25">
        <v>220000</v>
      </c>
      <c r="F491" s="25">
        <v>220000</v>
      </c>
      <c r="G491" s="25">
        <v>220000</v>
      </c>
    </row>
    <row r="492" spans="1:7" ht="12.75" customHeight="1" x14ac:dyDescent="0.2">
      <c r="A492" s="2">
        <v>1722100511</v>
      </c>
      <c r="B492" s="3" t="s">
        <v>473</v>
      </c>
      <c r="C492" s="23">
        <v>2869</v>
      </c>
      <c r="D492" s="24">
        <f>VLOOKUP($A492,'תכנון מול ביצוע 2016'!$A$2:$D$948,4,FALSE)</f>
        <v>2869</v>
      </c>
      <c r="E492" s="25">
        <v>2869</v>
      </c>
      <c r="F492" s="25">
        <v>2869</v>
      </c>
      <c r="G492" s="25">
        <v>0</v>
      </c>
    </row>
    <row r="493" spans="1:7" ht="12.75" customHeight="1" x14ac:dyDescent="0.2">
      <c r="A493" s="2">
        <v>1722100560</v>
      </c>
      <c r="B493" s="3" t="s">
        <v>474</v>
      </c>
      <c r="C493" s="23">
        <v>1400</v>
      </c>
      <c r="D493" s="24">
        <f>VLOOKUP($A493,'תכנון מול ביצוע 2016'!$A$2:$D$948,4,FALSE)</f>
        <v>1399</v>
      </c>
      <c r="E493" s="25">
        <v>0</v>
      </c>
      <c r="F493" s="25">
        <v>0</v>
      </c>
      <c r="G493" s="25">
        <v>0</v>
      </c>
    </row>
    <row r="494" spans="1:7" ht="12.75" customHeight="1" x14ac:dyDescent="0.2">
      <c r="A494" s="2">
        <v>1722100780</v>
      </c>
      <c r="B494" s="3" t="s">
        <v>475</v>
      </c>
      <c r="C494" s="23">
        <v>1103</v>
      </c>
      <c r="D494" s="24">
        <f>VLOOKUP($A494,'תכנון מול ביצוע 2016'!$A$2:$D$948,4,FALSE)</f>
        <v>1103</v>
      </c>
      <c r="E494" s="25">
        <v>2503</v>
      </c>
      <c r="F494" s="25">
        <v>2503</v>
      </c>
      <c r="G494" s="25">
        <v>0</v>
      </c>
    </row>
    <row r="495" spans="1:7" ht="12.75" customHeight="1" x14ac:dyDescent="0.2">
      <c r="A495" s="2">
        <v>1723000110</v>
      </c>
      <c r="B495" s="3" t="s">
        <v>476</v>
      </c>
      <c r="C495" s="23">
        <v>192500</v>
      </c>
      <c r="D495" s="24">
        <f>VLOOKUP($A495,'תכנון מול ביצוע 2016'!$A$2:$D$948,4,FALSE)</f>
        <v>180119</v>
      </c>
      <c r="E495" s="25">
        <v>185524</v>
      </c>
      <c r="F495" s="25">
        <v>201780</v>
      </c>
      <c r="G495" s="25">
        <v>201780</v>
      </c>
    </row>
    <row r="496" spans="1:7" ht="12.75" customHeight="1" x14ac:dyDescent="0.2">
      <c r="A496" s="2">
        <v>1723000432</v>
      </c>
      <c r="B496" s="3" t="s">
        <v>477</v>
      </c>
      <c r="C496" s="23">
        <v>5000</v>
      </c>
      <c r="D496" s="24">
        <f>VLOOKUP($A496,'תכנון מול ביצוע 2016'!$A$2:$D$948,4,FALSE)</f>
        <v>4532</v>
      </c>
      <c r="E496" s="25">
        <v>5000</v>
      </c>
      <c r="F496" s="25">
        <v>5000</v>
      </c>
      <c r="G496" s="25">
        <v>5000</v>
      </c>
    </row>
    <row r="497" spans="1:7" ht="12.75" customHeight="1" x14ac:dyDescent="0.2">
      <c r="A497" s="2">
        <v>1723000811</v>
      </c>
      <c r="B497" s="3" t="s">
        <v>478</v>
      </c>
      <c r="C497" s="23">
        <v>58529</v>
      </c>
      <c r="D497" s="24">
        <f>VLOOKUP($A497,'תכנון מול ביצוע 2016'!$A$2:$D$948,4,FALSE)</f>
        <v>52043</v>
      </c>
      <c r="E497" s="25">
        <v>58529</v>
      </c>
      <c r="F497" s="25">
        <v>58529</v>
      </c>
      <c r="G497" s="25">
        <v>58529</v>
      </c>
    </row>
    <row r="498" spans="1:7" ht="12.75" customHeight="1" x14ac:dyDescent="0.2">
      <c r="A498" s="2">
        <v>1724000750</v>
      </c>
      <c r="B498" s="3" t="s">
        <v>479</v>
      </c>
      <c r="C498" s="23">
        <v>20000</v>
      </c>
      <c r="D498" s="24">
        <f>VLOOKUP($A498,'תכנון מול ביצוע 2016'!$A$2:$D$948,4,FALSE)</f>
        <v>11189</v>
      </c>
      <c r="E498" s="25">
        <v>20000</v>
      </c>
      <c r="F498" s="25">
        <v>20000</v>
      </c>
      <c r="G498" s="25">
        <v>20000</v>
      </c>
    </row>
    <row r="499" spans="1:7" ht="12.75" customHeight="1" x14ac:dyDescent="0.2">
      <c r="A499" s="2">
        <v>1724000830</v>
      </c>
      <c r="B499" s="3" t="s">
        <v>480</v>
      </c>
      <c r="C499" s="23">
        <v>57417</v>
      </c>
      <c r="D499" s="24">
        <f>VLOOKUP($A499,'תכנון מול ביצוע 2016'!$A$2:$D$948,4,FALSE)</f>
        <v>57417</v>
      </c>
      <c r="E499" s="25">
        <v>57243</v>
      </c>
      <c r="F499" s="25">
        <v>57243</v>
      </c>
      <c r="G499" s="25">
        <v>0</v>
      </c>
    </row>
    <row r="500" spans="1:7" ht="12.75" customHeight="1" x14ac:dyDescent="0.2">
      <c r="A500" s="2">
        <v>1725000742</v>
      </c>
      <c r="B500" s="3" t="s">
        <v>481</v>
      </c>
      <c r="C500" s="23">
        <v>15000</v>
      </c>
      <c r="D500" s="24">
        <f>VLOOKUP($A500,'תכנון מול ביצוע 2016'!$A$2:$D$948,4,FALSE)</f>
        <v>0</v>
      </c>
      <c r="E500" s="25">
        <v>15000</v>
      </c>
      <c r="F500" s="25">
        <v>15000</v>
      </c>
      <c r="G500" s="25">
        <v>15000</v>
      </c>
    </row>
    <row r="501" spans="1:7" ht="12.75" customHeight="1" x14ac:dyDescent="0.2">
      <c r="A501" s="2">
        <v>1725000750</v>
      </c>
      <c r="B501" s="3" t="s">
        <v>482</v>
      </c>
      <c r="C501" s="23">
        <v>53904</v>
      </c>
      <c r="D501" s="24">
        <f>VLOOKUP($A501,'תכנון מול ביצוע 2016'!$A$2:$D$948,4,FALSE)</f>
        <v>53891</v>
      </c>
      <c r="E501" s="25">
        <v>40000</v>
      </c>
      <c r="F501" s="25">
        <v>40000</v>
      </c>
      <c r="G501" s="25">
        <v>40000</v>
      </c>
    </row>
    <row r="502" spans="1:7" ht="12.75" customHeight="1" x14ac:dyDescent="0.2">
      <c r="A502" s="2">
        <v>1725000751</v>
      </c>
      <c r="B502" s="3" t="s">
        <v>483</v>
      </c>
      <c r="C502" s="23">
        <v>21000</v>
      </c>
      <c r="D502" s="24">
        <f>VLOOKUP($A502,'תכנון מול ביצוע 2016'!$A$2:$D$948,4,FALSE)</f>
        <v>16957</v>
      </c>
      <c r="E502" s="25">
        <v>15000</v>
      </c>
      <c r="F502" s="25">
        <v>15000</v>
      </c>
      <c r="G502" s="25">
        <v>15000</v>
      </c>
    </row>
    <row r="503" spans="1:7" ht="12.75" customHeight="1" x14ac:dyDescent="0.2">
      <c r="A503" s="2">
        <v>1725000752</v>
      </c>
      <c r="B503" s="3" t="s">
        <v>484</v>
      </c>
      <c r="C503" s="23">
        <v>48144</v>
      </c>
      <c r="D503" s="24">
        <f>VLOOKUP($A503,'תכנון מול ביצוע 2016'!$A$2:$D$948,4,FALSE)</f>
        <v>47736</v>
      </c>
      <c r="E503" s="25">
        <v>48144</v>
      </c>
      <c r="F503" s="25">
        <v>48144</v>
      </c>
      <c r="G503" s="25">
        <v>48144</v>
      </c>
    </row>
    <row r="504" spans="1:7" ht="12.75" customHeight="1" x14ac:dyDescent="0.2">
      <c r="A504" s="2">
        <v>1731000110</v>
      </c>
      <c r="B504" s="3" t="s">
        <v>485</v>
      </c>
      <c r="C504" s="23">
        <v>616200</v>
      </c>
      <c r="D504" s="24">
        <f>VLOOKUP($A504,'תכנון מול ביצוע 2016'!$A$2:$D$948,4,FALSE)</f>
        <v>257001</v>
      </c>
      <c r="E504" s="25">
        <v>552781</v>
      </c>
      <c r="F504" s="25">
        <v>633647</v>
      </c>
      <c r="G504" s="25">
        <v>633647</v>
      </c>
    </row>
    <row r="505" spans="1:7" ht="12.75" customHeight="1" x14ac:dyDescent="0.2">
      <c r="A505" s="2">
        <v>1731000119</v>
      </c>
      <c r="B505" s="3" t="s">
        <v>486</v>
      </c>
      <c r="C505" s="23">
        <v>3638</v>
      </c>
      <c r="D505" s="24">
        <f>VLOOKUP($A505,'תכנון מול ביצוע 2016'!$A$2:$D$948,4,FALSE)</f>
        <v>1584</v>
      </c>
      <c r="E505" s="25">
        <v>3638</v>
      </c>
      <c r="F505" s="25">
        <v>3638</v>
      </c>
      <c r="G505" s="25">
        <v>3638</v>
      </c>
    </row>
    <row r="506" spans="1:7" ht="12.75" customHeight="1" x14ac:dyDescent="0.2">
      <c r="A506" s="2">
        <v>1731000521</v>
      </c>
      <c r="B506" s="3" t="s">
        <v>487</v>
      </c>
      <c r="C506" s="23">
        <v>483</v>
      </c>
      <c r="D506" s="24">
        <f>VLOOKUP($A506,'תכנון מול ביצוע 2016'!$A$2:$D$948,4,FALSE)</f>
        <v>0</v>
      </c>
      <c r="E506" s="25">
        <v>1000</v>
      </c>
      <c r="F506" s="25">
        <v>1000</v>
      </c>
      <c r="G506" s="25">
        <v>1000</v>
      </c>
    </row>
    <row r="507" spans="1:7" ht="12.75" customHeight="1" x14ac:dyDescent="0.2">
      <c r="A507" s="2">
        <v>1731000522</v>
      </c>
      <c r="B507" s="3" t="s">
        <v>488</v>
      </c>
      <c r="C507" s="23">
        <v>500</v>
      </c>
      <c r="D507" s="24">
        <f>VLOOKUP($A507,'תכנון מול ביצוע 2016'!$A$2:$D$948,4,FALSE)</f>
        <v>239</v>
      </c>
      <c r="E507" s="25">
        <v>500</v>
      </c>
      <c r="F507" s="25">
        <v>500</v>
      </c>
      <c r="G507" s="25">
        <v>500</v>
      </c>
    </row>
    <row r="508" spans="1:7" ht="12.75" customHeight="1" x14ac:dyDescent="0.2">
      <c r="A508" s="2">
        <v>1731000530</v>
      </c>
      <c r="B508" s="3" t="s">
        <v>489</v>
      </c>
      <c r="C508" s="23">
        <v>50000</v>
      </c>
      <c r="D508" s="24">
        <f>VLOOKUP($A508,'תכנון מול ביצוע 2016'!$A$2:$D$948,4,FALSE)</f>
        <v>35630</v>
      </c>
      <c r="E508" s="25">
        <v>45000</v>
      </c>
      <c r="F508" s="25">
        <v>45000</v>
      </c>
      <c r="G508" s="25">
        <v>45000</v>
      </c>
    </row>
    <row r="509" spans="1:7" ht="12.75" customHeight="1" x14ac:dyDescent="0.2">
      <c r="A509" s="2">
        <v>1731000742</v>
      </c>
      <c r="B509" s="3" t="s">
        <v>490</v>
      </c>
      <c r="C509" s="23">
        <v>187</v>
      </c>
      <c r="D509" s="24">
        <f>VLOOKUP($A509,'תכנון מול ביצוע 2016'!$A$2:$D$948,4,FALSE)</f>
        <v>184</v>
      </c>
      <c r="E509" s="25">
        <v>0</v>
      </c>
      <c r="F509" s="25">
        <v>0</v>
      </c>
      <c r="G509" s="25">
        <v>0</v>
      </c>
    </row>
    <row r="510" spans="1:7" ht="12.75" customHeight="1" x14ac:dyDescent="0.2">
      <c r="A510" s="2">
        <v>1731000751</v>
      </c>
      <c r="B510" s="3" t="s">
        <v>491</v>
      </c>
      <c r="C510" s="23">
        <v>155760</v>
      </c>
      <c r="D510" s="24">
        <f>VLOOKUP($A510,'תכנון מול ביצוע 2016'!$A$2:$D$948,4,FALSE)</f>
        <v>0</v>
      </c>
      <c r="E510" s="25">
        <v>0</v>
      </c>
      <c r="F510" s="25">
        <v>0</v>
      </c>
      <c r="G510" s="25">
        <v>0</v>
      </c>
    </row>
    <row r="511" spans="1:7" ht="12.75" customHeight="1" x14ac:dyDescent="0.2">
      <c r="A511" s="2">
        <v>1732100950</v>
      </c>
      <c r="B511" s="3" t="s">
        <v>492</v>
      </c>
      <c r="C511" s="23">
        <v>50000</v>
      </c>
      <c r="D511" s="24">
        <f>VLOOKUP($A511,'תכנון מול ביצוע 2016'!$A$2:$D$948,4,FALSE)</f>
        <v>49223</v>
      </c>
      <c r="E511" s="25">
        <v>120000</v>
      </c>
      <c r="F511" s="25">
        <v>120000</v>
      </c>
      <c r="G511" s="25">
        <v>120000</v>
      </c>
    </row>
    <row r="512" spans="1:7" ht="12.75" customHeight="1" x14ac:dyDescent="0.2">
      <c r="A512" s="2">
        <v>1732100953</v>
      </c>
      <c r="B512" s="3" t="s">
        <v>493</v>
      </c>
      <c r="C512" s="23">
        <v>200000</v>
      </c>
      <c r="D512" s="24">
        <f>VLOOKUP($A512,'תכנון מול ביצוע 2016'!$A$2:$D$948,4,FALSE)</f>
        <v>126722</v>
      </c>
      <c r="E512" s="25">
        <v>0</v>
      </c>
      <c r="F512" s="25">
        <v>0</v>
      </c>
      <c r="G512" s="25">
        <v>0</v>
      </c>
    </row>
    <row r="513" spans="1:7" ht="12.75" customHeight="1" x14ac:dyDescent="0.2">
      <c r="A513" s="2">
        <v>1733200110</v>
      </c>
      <c r="B513" s="3" t="s">
        <v>494</v>
      </c>
      <c r="C513" s="23">
        <v>124200</v>
      </c>
      <c r="D513" s="24">
        <f>VLOOKUP($A513,'תכנון מול ביצוע 2016'!$A$2:$D$948,4,FALSE)</f>
        <v>154003</v>
      </c>
      <c r="E513" s="25">
        <v>158623</v>
      </c>
      <c r="F513" s="25">
        <v>0</v>
      </c>
      <c r="G513" s="25">
        <v>0</v>
      </c>
    </row>
    <row r="514" spans="1:7" ht="12.75" customHeight="1" x14ac:dyDescent="0.2">
      <c r="A514" s="2">
        <v>1733400550</v>
      </c>
      <c r="B514" s="3" t="s">
        <v>495</v>
      </c>
      <c r="C514" s="23">
        <v>9330</v>
      </c>
      <c r="D514" s="24">
        <f>VLOOKUP($A514,'תכנון מול ביצוע 2016'!$A$2:$D$948,4,FALSE)</f>
        <v>7839</v>
      </c>
      <c r="E514" s="25">
        <v>5500</v>
      </c>
      <c r="F514" s="25">
        <v>5500</v>
      </c>
      <c r="G514" s="25">
        <v>5500</v>
      </c>
    </row>
    <row r="515" spans="1:7" ht="12.75" customHeight="1" x14ac:dyDescent="0.2">
      <c r="A515" s="2">
        <v>1733400750</v>
      </c>
      <c r="B515" s="3" t="s">
        <v>38</v>
      </c>
      <c r="C515" s="23">
        <v>30000</v>
      </c>
      <c r="D515" s="24">
        <f>VLOOKUP($A515,'תכנון מול ביצוע 2016'!$A$2:$D$948,4,FALSE)</f>
        <v>3092</v>
      </c>
      <c r="E515" s="25">
        <v>30000</v>
      </c>
      <c r="F515" s="25">
        <v>30000</v>
      </c>
      <c r="G515" s="25">
        <v>30000</v>
      </c>
    </row>
    <row r="516" spans="1:7" ht="12.75" customHeight="1" x14ac:dyDescent="0.2">
      <c r="A516" s="2">
        <v>1733400751</v>
      </c>
      <c r="B516" s="3" t="s">
        <v>496</v>
      </c>
      <c r="C516" s="23">
        <v>170000</v>
      </c>
      <c r="D516" s="24">
        <f>VLOOKUP($A516,'תכנון מול ביצוע 2016'!$A$2:$D$948,4,FALSE)</f>
        <v>0</v>
      </c>
      <c r="E516" s="25">
        <v>170000</v>
      </c>
      <c r="F516" s="25">
        <v>170000</v>
      </c>
      <c r="G516" s="25">
        <v>170000</v>
      </c>
    </row>
    <row r="517" spans="1:7" ht="12.75" customHeight="1" x14ac:dyDescent="0.2">
      <c r="A517" s="2">
        <v>1733400950</v>
      </c>
      <c r="B517" s="3" t="s">
        <v>497</v>
      </c>
      <c r="C517" s="23">
        <v>12460</v>
      </c>
      <c r="D517" s="24">
        <f>VLOOKUP($A517,'תכנון מול ביצוע 2016'!$A$2:$D$948,4,FALSE)</f>
        <v>3176</v>
      </c>
      <c r="E517" s="25">
        <v>15000</v>
      </c>
      <c r="F517" s="25">
        <v>15000</v>
      </c>
      <c r="G517" s="25">
        <v>15000</v>
      </c>
    </row>
    <row r="518" spans="1:7" ht="12.75" customHeight="1" x14ac:dyDescent="0.2">
      <c r="A518" s="2">
        <v>1733401110</v>
      </c>
      <c r="B518" s="3" t="s">
        <v>498</v>
      </c>
      <c r="C518" s="23">
        <v>449308</v>
      </c>
      <c r="D518" s="24">
        <f>VLOOKUP($A518,'תכנון מול ביצוע 2016'!$A$2:$D$948,4,FALSE)</f>
        <v>456093</v>
      </c>
      <c r="E518" s="25">
        <v>455015</v>
      </c>
      <c r="F518" s="25">
        <v>647761</v>
      </c>
      <c r="G518" s="25">
        <v>647761</v>
      </c>
    </row>
    <row r="519" spans="1:7" ht="12.75" customHeight="1" x14ac:dyDescent="0.2">
      <c r="A519" s="2">
        <v>1733401111</v>
      </c>
      <c r="B519" s="3" t="s">
        <v>499</v>
      </c>
      <c r="C519" s="23">
        <v>-5000</v>
      </c>
      <c r="D519" s="24">
        <f>VLOOKUP($A519,'תכנון מול ביצוע 2016'!$A$2:$D$948,4,FALSE)</f>
        <v>-6998</v>
      </c>
      <c r="E519" s="25">
        <v>0</v>
      </c>
      <c r="F519" s="25">
        <v>0</v>
      </c>
      <c r="G519" s="25">
        <v>0</v>
      </c>
    </row>
    <row r="520" spans="1:7" ht="12.75" customHeight="1" x14ac:dyDescent="0.2">
      <c r="A520" s="2">
        <v>1733401521</v>
      </c>
      <c r="B520" s="3" t="s">
        <v>500</v>
      </c>
      <c r="C520" s="23">
        <v>1370</v>
      </c>
      <c r="D520" s="24">
        <f>VLOOKUP($A520,'תכנון מול ביצוע 2016'!$A$2:$D$948,4,FALSE)</f>
        <v>1370</v>
      </c>
      <c r="E520" s="25">
        <v>0</v>
      </c>
      <c r="F520" s="25">
        <v>0</v>
      </c>
      <c r="G520" s="25">
        <v>0</v>
      </c>
    </row>
    <row r="521" spans="1:7" ht="12.75" customHeight="1" x14ac:dyDescent="0.2">
      <c r="A521" s="2">
        <v>1733401750</v>
      </c>
      <c r="B521" s="3" t="s">
        <v>501</v>
      </c>
      <c r="C521" s="23">
        <v>396757</v>
      </c>
      <c r="D521" s="24">
        <f>VLOOKUP($A521,'תכנון מול ביצוע 2016'!$A$2:$D$948,4,FALSE)</f>
        <v>24247</v>
      </c>
      <c r="E521" s="25">
        <v>41743</v>
      </c>
      <c r="F521" s="25">
        <v>41743</v>
      </c>
      <c r="G521" s="25">
        <v>41743</v>
      </c>
    </row>
    <row r="522" spans="1:7" ht="12.75" customHeight="1" x14ac:dyDescent="0.2">
      <c r="A522" s="2">
        <v>1733401930</v>
      </c>
      <c r="B522" s="3" t="s">
        <v>502</v>
      </c>
      <c r="C522" s="23">
        <v>50000</v>
      </c>
      <c r="D522" s="24">
        <f>VLOOKUP($A522,'תכנון מול ביצוע 2016'!$A$2:$D$948,4,FALSE)</f>
        <v>0</v>
      </c>
      <c r="E522" s="25">
        <v>43372</v>
      </c>
      <c r="F522" s="25">
        <v>43372</v>
      </c>
      <c r="G522" s="25">
        <v>43372</v>
      </c>
    </row>
    <row r="523" spans="1:7" ht="12.75" customHeight="1" x14ac:dyDescent="0.2">
      <c r="A523" s="2">
        <v>1743000110</v>
      </c>
      <c r="B523" s="3" t="s">
        <v>503</v>
      </c>
      <c r="C523" s="23">
        <v>192200</v>
      </c>
      <c r="D523" s="24">
        <f>VLOOKUP($A523,'תכנון מול ביצוע 2016'!$A$2:$D$948,4,FALSE)</f>
        <v>200469</v>
      </c>
      <c r="E523" s="25">
        <v>206484</v>
      </c>
      <c r="F523" s="25">
        <v>235134</v>
      </c>
      <c r="G523" s="25">
        <v>235134</v>
      </c>
    </row>
    <row r="524" spans="1:7" ht="12.75" customHeight="1" x14ac:dyDescent="0.2">
      <c r="A524" s="2">
        <v>1743000720</v>
      </c>
      <c r="B524" s="3" t="s">
        <v>504</v>
      </c>
      <c r="C524" s="23">
        <v>57122</v>
      </c>
      <c r="D524" s="24">
        <f>VLOOKUP($A524,'תכנון מול ביצוע 2016'!$A$2:$D$948,4,FALSE)</f>
        <v>56318</v>
      </c>
      <c r="E524" s="25">
        <v>50000</v>
      </c>
      <c r="F524" s="25">
        <v>50000</v>
      </c>
      <c r="G524" s="25">
        <v>50000</v>
      </c>
    </row>
    <row r="525" spans="1:7" ht="12.75" customHeight="1" x14ac:dyDescent="0.2">
      <c r="A525" s="2">
        <v>1743000750</v>
      </c>
      <c r="B525" s="3" t="s">
        <v>505</v>
      </c>
      <c r="C525" s="23">
        <v>150000</v>
      </c>
      <c r="D525" s="24">
        <f>VLOOKUP($A525,'תכנון מול ביצוע 2016'!$A$2:$D$948,4,FALSE)</f>
        <v>147893</v>
      </c>
      <c r="E525" s="25">
        <v>150000</v>
      </c>
      <c r="F525" s="25">
        <v>150000</v>
      </c>
      <c r="G525" s="25">
        <v>150000</v>
      </c>
    </row>
    <row r="526" spans="1:7" ht="12.75" customHeight="1" x14ac:dyDescent="0.2">
      <c r="A526" s="2">
        <v>1743000770</v>
      </c>
      <c r="B526" s="3" t="s">
        <v>506</v>
      </c>
      <c r="C526" s="23">
        <v>900000</v>
      </c>
      <c r="D526" s="24">
        <f>VLOOKUP($A526,'תכנון מול ביצוע 2016'!$A$2:$D$948,4,FALSE)</f>
        <v>819004</v>
      </c>
      <c r="E526" s="25">
        <v>1000000</v>
      </c>
      <c r="F526" s="25">
        <v>1000000</v>
      </c>
      <c r="G526" s="25">
        <v>1000000</v>
      </c>
    </row>
    <row r="527" spans="1:7" ht="12.75" customHeight="1" x14ac:dyDescent="0.2">
      <c r="A527" s="2">
        <v>1745000830</v>
      </c>
      <c r="B527" s="3" t="s">
        <v>507</v>
      </c>
      <c r="C527" s="23">
        <v>70000</v>
      </c>
      <c r="D527" s="24">
        <f>VLOOKUP($A527,'תכנון מול ביצוע 2016'!$A$2:$D$948,4,FALSE)</f>
        <v>70000</v>
      </c>
      <c r="E527" s="25">
        <v>70000</v>
      </c>
      <c r="F527" s="25">
        <v>70000</v>
      </c>
      <c r="G527" s="25">
        <v>77556</v>
      </c>
    </row>
    <row r="528" spans="1:7" ht="12.75" customHeight="1" x14ac:dyDescent="0.2">
      <c r="A528" s="2">
        <v>1746000432</v>
      </c>
      <c r="B528" s="3" t="s">
        <v>508</v>
      </c>
      <c r="C528" s="23">
        <v>1438325</v>
      </c>
      <c r="D528" s="24">
        <f>VLOOKUP($A528,'תכנון מול ביצוע 2016'!$A$2:$D$948,4,FALSE)</f>
        <v>1358059</v>
      </c>
      <c r="E528" s="25">
        <v>1438325</v>
      </c>
      <c r="F528" s="25">
        <v>1200000</v>
      </c>
      <c r="G528" s="25">
        <v>1200000</v>
      </c>
    </row>
    <row r="529" spans="1:7" ht="12.75" customHeight="1" x14ac:dyDescent="0.2">
      <c r="A529" s="2">
        <v>1746000720</v>
      </c>
      <c r="B529" s="3" t="s">
        <v>509</v>
      </c>
      <c r="C529" s="23">
        <v>117797</v>
      </c>
      <c r="D529" s="24">
        <f>VLOOKUP($A529,'תכנון מול ביצוע 2016'!$A$2:$D$948,4,FALSE)</f>
        <v>117796</v>
      </c>
      <c r="E529" s="25">
        <v>87395</v>
      </c>
      <c r="F529" s="25">
        <v>100000</v>
      </c>
      <c r="G529" s="25">
        <v>100000</v>
      </c>
    </row>
    <row r="530" spans="1:7" ht="12.75" customHeight="1" x14ac:dyDescent="0.2">
      <c r="A530" s="2">
        <v>1746000750</v>
      </c>
      <c r="B530" s="3" t="s">
        <v>510</v>
      </c>
      <c r="C530" s="23">
        <v>1010000</v>
      </c>
      <c r="D530" s="24">
        <f>VLOOKUP($A530,'תכנון מול ביצוע 2016'!$A$2:$D$948,4,FALSE)</f>
        <v>994102</v>
      </c>
      <c r="E530" s="25">
        <v>1010000</v>
      </c>
      <c r="F530" s="25">
        <v>1300000</v>
      </c>
      <c r="G530" s="25">
        <v>1300000</v>
      </c>
    </row>
    <row r="531" spans="1:7" ht="12.75" customHeight="1" x14ac:dyDescent="0.2">
      <c r="A531" s="2">
        <v>1747300430</v>
      </c>
      <c r="B531" s="3" t="s">
        <v>511</v>
      </c>
      <c r="C531" s="23">
        <v>80000</v>
      </c>
      <c r="D531" s="24">
        <f>VLOOKUP($A531,'תכנון מול ביצוע 2016'!$A$2:$D$948,4,FALSE)</f>
        <v>47778</v>
      </c>
      <c r="E531" s="25">
        <v>80000</v>
      </c>
      <c r="F531" s="25">
        <v>80000</v>
      </c>
      <c r="G531" s="25">
        <v>80000</v>
      </c>
    </row>
    <row r="532" spans="1:7" ht="12.75" customHeight="1" x14ac:dyDescent="0.2">
      <c r="A532" s="2">
        <v>1747300432</v>
      </c>
      <c r="B532" s="3" t="s">
        <v>512</v>
      </c>
      <c r="C532" s="23">
        <v>151283</v>
      </c>
      <c r="D532" s="24">
        <f>VLOOKUP($A532,'תכנון מול ביצוע 2016'!$A$2:$D$948,4,FALSE)</f>
        <v>109842</v>
      </c>
      <c r="E532" s="25">
        <v>100000</v>
      </c>
      <c r="F532" s="25">
        <v>100000</v>
      </c>
      <c r="G532" s="25">
        <v>100000</v>
      </c>
    </row>
    <row r="533" spans="1:7" ht="12.75" customHeight="1" x14ac:dyDescent="0.2">
      <c r="A533" s="2">
        <v>1747300750</v>
      </c>
      <c r="B533" s="3" t="s">
        <v>513</v>
      </c>
      <c r="C533" s="23">
        <v>200000</v>
      </c>
      <c r="D533" s="24">
        <f>VLOOKUP($A533,'תכנון מול ביצוע 2016'!$A$2:$D$948,4,FALSE)</f>
        <v>200771</v>
      </c>
      <c r="E533" s="25">
        <v>207395</v>
      </c>
      <c r="F533" s="25">
        <v>200000</v>
      </c>
      <c r="G533" s="25">
        <v>200000</v>
      </c>
    </row>
    <row r="534" spans="1:7" ht="12.75" customHeight="1" x14ac:dyDescent="0.2">
      <c r="A534" s="2">
        <v>1749000110</v>
      </c>
      <c r="B534" s="3" t="s">
        <v>514</v>
      </c>
      <c r="C534" s="23">
        <v>433500</v>
      </c>
      <c r="D534" s="24">
        <f>VLOOKUP($A534,'תכנון מול ביצוע 2016'!$A$2:$D$948,4,FALSE)</f>
        <v>282928</v>
      </c>
      <c r="E534" s="25">
        <v>366032</v>
      </c>
      <c r="F534" s="25">
        <v>525426</v>
      </c>
      <c r="G534" s="25">
        <v>525426</v>
      </c>
    </row>
    <row r="535" spans="1:7" ht="12.75" customHeight="1" x14ac:dyDescent="0.2">
      <c r="A535" s="2">
        <v>1749000119</v>
      </c>
      <c r="B535" s="3" t="s">
        <v>515</v>
      </c>
      <c r="C535" s="23">
        <v>3880</v>
      </c>
      <c r="D535" s="24">
        <f>VLOOKUP($A535,'תכנון מול ביצוע 2016'!$A$2:$D$948,4,FALSE)</f>
        <v>1743</v>
      </c>
      <c r="E535" s="25">
        <v>3880</v>
      </c>
      <c r="F535" s="25">
        <v>3880</v>
      </c>
      <c r="G535" s="25">
        <v>3880</v>
      </c>
    </row>
    <row r="536" spans="1:7" ht="12.75" customHeight="1" x14ac:dyDescent="0.2">
      <c r="A536" s="2">
        <v>1749000720</v>
      </c>
      <c r="B536" s="3" t="s">
        <v>516</v>
      </c>
      <c r="C536" s="23">
        <v>48686</v>
      </c>
      <c r="D536" s="24">
        <f>VLOOKUP($A536,'תכנון מול ביצוע 2016'!$A$2:$D$948,4,FALSE)</f>
        <v>42823</v>
      </c>
      <c r="E536" s="25">
        <v>45225</v>
      </c>
      <c r="F536" s="25">
        <v>45225</v>
      </c>
      <c r="G536" s="25">
        <v>45225</v>
      </c>
    </row>
    <row r="537" spans="1:7" ht="12.75" customHeight="1" x14ac:dyDescent="0.2">
      <c r="A537" s="2">
        <v>1749000730</v>
      </c>
      <c r="B537" s="3" t="s">
        <v>517</v>
      </c>
      <c r="C537" s="23">
        <v>136920</v>
      </c>
      <c r="D537" s="24">
        <f>VLOOKUP($A537,'תכנון מול ביצוע 2016'!$A$2:$D$948,4,FALSE)</f>
        <v>118687</v>
      </c>
      <c r="E537" s="25">
        <v>136920</v>
      </c>
      <c r="F537" s="25">
        <v>136920</v>
      </c>
      <c r="G537" s="25">
        <v>136920</v>
      </c>
    </row>
    <row r="538" spans="1:7" ht="12.75" customHeight="1" x14ac:dyDescent="0.2">
      <c r="A538" s="2">
        <v>1749000750</v>
      </c>
      <c r="B538" s="3" t="s">
        <v>518</v>
      </c>
      <c r="C538" s="23">
        <v>48718</v>
      </c>
      <c r="D538" s="24">
        <f>VLOOKUP($A538,'תכנון מול ביצוע 2016'!$A$2:$D$948,4,FALSE)</f>
        <v>41405</v>
      </c>
      <c r="E538" s="25">
        <v>60000</v>
      </c>
      <c r="F538" s="25">
        <v>60000</v>
      </c>
      <c r="G538" s="25">
        <v>60000</v>
      </c>
    </row>
    <row r="539" spans="1:7" ht="12.75" customHeight="1" x14ac:dyDescent="0.2">
      <c r="A539" s="2">
        <v>1749000751</v>
      </c>
      <c r="B539" s="3" t="s">
        <v>519</v>
      </c>
      <c r="C539" s="23">
        <v>36000</v>
      </c>
      <c r="D539" s="24">
        <f>VLOOKUP($A539,'תכנון מול ביצוע 2016'!$A$2:$D$948,4,FALSE)</f>
        <v>30290</v>
      </c>
      <c r="E539" s="25">
        <v>36000</v>
      </c>
      <c r="F539" s="25">
        <v>20170</v>
      </c>
      <c r="G539" s="25">
        <v>20170</v>
      </c>
    </row>
    <row r="540" spans="1:7" ht="12.75" customHeight="1" x14ac:dyDescent="0.2">
      <c r="A540" s="2">
        <v>1749000752</v>
      </c>
      <c r="B540" s="3" t="s">
        <v>520</v>
      </c>
      <c r="C540" s="23">
        <v>120460</v>
      </c>
      <c r="D540" s="24">
        <f>VLOOKUP($A540,'תכנון מול ביצוע 2016'!$A$2:$D$948,4,FALSE)</f>
        <v>19910</v>
      </c>
      <c r="E540" s="25">
        <v>50000</v>
      </c>
      <c r="F540" s="25">
        <v>50000</v>
      </c>
      <c r="G540" s="25">
        <v>50000</v>
      </c>
    </row>
    <row r="541" spans="1:7" ht="12.75" customHeight="1" x14ac:dyDescent="0.2">
      <c r="A541" s="2">
        <v>1749000755</v>
      </c>
      <c r="B541" s="3" t="s">
        <v>521</v>
      </c>
      <c r="C541" s="23">
        <v>165000</v>
      </c>
      <c r="D541" s="24">
        <f>VLOOKUP($A541,'תכנון מול ביצוע 2016'!$A$2:$D$948,4,FALSE)</f>
        <v>139578</v>
      </c>
      <c r="E541" s="25">
        <v>165000</v>
      </c>
      <c r="F541" s="25">
        <v>250000</v>
      </c>
      <c r="G541" s="25">
        <v>250000</v>
      </c>
    </row>
    <row r="542" spans="1:7" ht="12.75" customHeight="1" x14ac:dyDescent="0.2">
      <c r="A542" s="2">
        <v>1749000756</v>
      </c>
      <c r="B542" s="3" t="s">
        <v>522</v>
      </c>
      <c r="C542" s="23">
        <v>59484</v>
      </c>
      <c r="D542" s="24">
        <f>VLOOKUP($A542,'תכנון מול ביצוע 2016'!$A$2:$D$948,4,FALSE)</f>
        <v>0</v>
      </c>
      <c r="E542" s="25">
        <v>0</v>
      </c>
      <c r="F542" s="25">
        <v>0</v>
      </c>
      <c r="G542" s="25">
        <v>0</v>
      </c>
    </row>
    <row r="543" spans="1:7" ht="12.75" customHeight="1" x14ac:dyDescent="0.2">
      <c r="A543" s="2">
        <v>1749000930</v>
      </c>
      <c r="B543" s="3" t="s">
        <v>523</v>
      </c>
      <c r="C543" s="23">
        <v>76575</v>
      </c>
      <c r="D543" s="24">
        <f>VLOOKUP($A543,'תכנון מול ביצוע 2016'!$A$2:$D$948,4,FALSE)</f>
        <v>75872</v>
      </c>
      <c r="E543" s="25">
        <v>60000</v>
      </c>
      <c r="F543" s="25">
        <v>60000</v>
      </c>
      <c r="G543" s="25">
        <v>60000</v>
      </c>
    </row>
    <row r="544" spans="1:7" ht="12.75" customHeight="1" x14ac:dyDescent="0.2">
      <c r="A544" s="2">
        <v>1749001750</v>
      </c>
      <c r="B544" s="3" t="s">
        <v>524</v>
      </c>
      <c r="C544" s="23">
        <v>0</v>
      </c>
      <c r="D544" s="24" t="e">
        <f>VLOOKUP($A544,'תכנון מול ביצוע 2016'!$A$2:$D$948,4,FALSE)</f>
        <v>#N/A</v>
      </c>
      <c r="E544" s="25">
        <v>25000</v>
      </c>
      <c r="F544" s="25">
        <v>0</v>
      </c>
      <c r="G544" s="25">
        <v>0</v>
      </c>
    </row>
    <row r="545" spans="1:7" ht="12.75" customHeight="1" x14ac:dyDescent="0.2">
      <c r="A545" s="2">
        <v>1751000511</v>
      </c>
      <c r="B545" s="3" t="s">
        <v>525</v>
      </c>
      <c r="C545" s="23">
        <v>5250</v>
      </c>
      <c r="D545" s="24">
        <f>VLOOKUP($A545,'תכנון מול ביצוע 2016'!$A$2:$D$948,4,FALSE)</f>
        <v>4690</v>
      </c>
      <c r="E545" s="25">
        <v>5250</v>
      </c>
      <c r="F545" s="25">
        <v>5250</v>
      </c>
      <c r="G545" s="25">
        <v>5250</v>
      </c>
    </row>
    <row r="546" spans="1:7" ht="12.75" customHeight="1" x14ac:dyDescent="0.2">
      <c r="A546" s="2">
        <v>1751000720</v>
      </c>
      <c r="B546" s="3" t="s">
        <v>526</v>
      </c>
      <c r="C546" s="23">
        <v>70982</v>
      </c>
      <c r="D546" s="24">
        <f>VLOOKUP($A546,'תכנון מול ביצוע 2016'!$A$2:$D$948,4,FALSE)</f>
        <v>58316</v>
      </c>
      <c r="E546" s="25">
        <v>92725</v>
      </c>
      <c r="F546" s="25">
        <v>92725</v>
      </c>
      <c r="G546" s="25">
        <v>91595</v>
      </c>
    </row>
    <row r="547" spans="1:7" ht="12.75" customHeight="1" x14ac:dyDescent="0.2">
      <c r="A547" s="2">
        <v>1751000750</v>
      </c>
      <c r="B547" s="3" t="s">
        <v>527</v>
      </c>
      <c r="C547" s="23">
        <v>39710</v>
      </c>
      <c r="D547" s="24">
        <f>VLOOKUP($A547,'תכנון מול ביצוע 2016'!$A$2:$D$948,4,FALSE)</f>
        <v>39709</v>
      </c>
      <c r="E547" s="25">
        <v>32742</v>
      </c>
      <c r="F547" s="25">
        <v>32742</v>
      </c>
      <c r="G547" s="25">
        <v>33872</v>
      </c>
    </row>
    <row r="548" spans="1:7" ht="12.75" customHeight="1" x14ac:dyDescent="0.2">
      <c r="A548" s="2">
        <v>1751000760</v>
      </c>
      <c r="B548" s="3" t="s">
        <v>528</v>
      </c>
      <c r="C548" s="23">
        <v>250000</v>
      </c>
      <c r="D548" s="24">
        <f>VLOOKUP($A548,'תכנון מול ביצוע 2016'!$A$2:$D$948,4,FALSE)</f>
        <v>250000</v>
      </c>
      <c r="E548" s="25">
        <v>250000</v>
      </c>
      <c r="F548" s="25">
        <v>250000</v>
      </c>
      <c r="G548" s="25">
        <v>250000</v>
      </c>
    </row>
    <row r="549" spans="1:7" ht="12.75" customHeight="1" x14ac:dyDescent="0.2">
      <c r="A549" s="2">
        <v>1751000761</v>
      </c>
      <c r="B549" s="3" t="s">
        <v>529</v>
      </c>
      <c r="C549" s="23">
        <v>50000</v>
      </c>
      <c r="D549" s="24">
        <f>VLOOKUP($A549,'תכנון מול ביצוע 2016'!$A$2:$D$948,4,FALSE)</f>
        <v>50000</v>
      </c>
      <c r="E549" s="25">
        <v>50000</v>
      </c>
      <c r="F549" s="25">
        <v>50000</v>
      </c>
      <c r="G549" s="25">
        <v>50000</v>
      </c>
    </row>
    <row r="550" spans="1:7" ht="12.75" customHeight="1" x14ac:dyDescent="0.2">
      <c r="A550" s="2">
        <v>1751100780</v>
      </c>
      <c r="B550" s="3" t="s">
        <v>530</v>
      </c>
      <c r="C550" s="23">
        <v>11500</v>
      </c>
      <c r="D550" s="24">
        <f>VLOOKUP($A550,'תכנון מול ביצוע 2016'!$A$2:$D$948,4,FALSE)</f>
        <v>11500</v>
      </c>
      <c r="E550" s="25">
        <v>11500</v>
      </c>
      <c r="F550" s="25">
        <v>11500</v>
      </c>
      <c r="G550" s="25">
        <v>11500</v>
      </c>
    </row>
    <row r="551" spans="1:7" ht="12.75" customHeight="1" x14ac:dyDescent="0.2">
      <c r="A551" s="2">
        <v>1765000810</v>
      </c>
      <c r="B551" s="3" t="s">
        <v>531</v>
      </c>
      <c r="C551" s="23">
        <v>25000</v>
      </c>
      <c r="D551" s="24">
        <f>VLOOKUP($A551,'תכנון מול ביצוע 2016'!$A$2:$D$948,4,FALSE)</f>
        <v>25600</v>
      </c>
      <c r="E551" s="25">
        <v>25000</v>
      </c>
      <c r="F551" s="25">
        <v>25000</v>
      </c>
      <c r="G551" s="25">
        <v>25000</v>
      </c>
    </row>
    <row r="552" spans="1:7" ht="12.75" customHeight="1" x14ac:dyDescent="0.2">
      <c r="A552" s="2">
        <v>1767000440</v>
      </c>
      <c r="B552" s="3" t="s">
        <v>532</v>
      </c>
      <c r="C552" s="23">
        <v>500000</v>
      </c>
      <c r="D552" s="24">
        <f>VLOOKUP($A552,'תכנון מול ביצוע 2016'!$A$2:$D$948,4,FALSE)</f>
        <v>492313</v>
      </c>
      <c r="E552" s="25">
        <v>550000</v>
      </c>
      <c r="F552" s="25">
        <v>550000</v>
      </c>
      <c r="G552" s="25">
        <v>550000</v>
      </c>
    </row>
    <row r="553" spans="1:7" ht="12.75" customHeight="1" x14ac:dyDescent="0.2">
      <c r="A553" s="2">
        <v>1769000812</v>
      </c>
      <c r="B553" s="3" t="s">
        <v>533</v>
      </c>
      <c r="C553" s="23">
        <v>52842</v>
      </c>
      <c r="D553" s="24">
        <f>VLOOKUP($A553,'תכנון מול ביצוע 2016'!$A$2:$D$948,4,FALSE)</f>
        <v>47690</v>
      </c>
      <c r="E553" s="25">
        <v>50000</v>
      </c>
      <c r="F553" s="25">
        <v>50000</v>
      </c>
      <c r="G553" s="25">
        <v>50000</v>
      </c>
    </row>
    <row r="554" spans="1:7" ht="12.75" customHeight="1" x14ac:dyDescent="0.2">
      <c r="A554" s="2">
        <v>1769000813</v>
      </c>
      <c r="B554" s="3" t="s">
        <v>534</v>
      </c>
      <c r="C554" s="23">
        <v>110000</v>
      </c>
      <c r="D554" s="24">
        <f>VLOOKUP($A554,'תכנון מול ביצוע 2016'!$A$2:$D$948,4,FALSE)</f>
        <v>110000</v>
      </c>
      <c r="E554" s="25">
        <v>110000</v>
      </c>
      <c r="F554" s="25">
        <v>110000</v>
      </c>
      <c r="G554" s="25">
        <v>110000</v>
      </c>
    </row>
    <row r="555" spans="1:7" ht="12.75" customHeight="1" x14ac:dyDescent="0.2">
      <c r="A555" s="2">
        <v>1769001750</v>
      </c>
      <c r="B555" s="3" t="s">
        <v>535</v>
      </c>
      <c r="C555" s="23">
        <v>100000</v>
      </c>
      <c r="D555" s="24">
        <f>VLOOKUP($A555,'תכנון מול ביצוע 2016'!$A$2:$D$948,4,FALSE)</f>
        <v>99999</v>
      </c>
      <c r="E555" s="25">
        <v>100000</v>
      </c>
      <c r="F555" s="25">
        <v>100000</v>
      </c>
      <c r="G555" s="25">
        <v>100000</v>
      </c>
    </row>
    <row r="556" spans="1:7" ht="12.75" customHeight="1" x14ac:dyDescent="0.2">
      <c r="A556" s="2">
        <v>1769001751</v>
      </c>
      <c r="B556" s="3" t="s">
        <v>536</v>
      </c>
      <c r="C556" s="23">
        <v>250000</v>
      </c>
      <c r="D556" s="24">
        <f>VLOOKUP($A556,'תכנון מול ביצוע 2016'!$A$2:$D$948,4,FALSE)</f>
        <v>250000</v>
      </c>
      <c r="E556" s="25">
        <v>250000</v>
      </c>
      <c r="F556" s="25">
        <v>250000</v>
      </c>
      <c r="G556" s="25">
        <v>350000</v>
      </c>
    </row>
    <row r="557" spans="1:7" ht="12.75" customHeight="1" x14ac:dyDescent="0.2">
      <c r="A557" s="2">
        <v>1769001752</v>
      </c>
      <c r="B557" s="3" t="s">
        <v>537</v>
      </c>
      <c r="C557" s="23">
        <v>0</v>
      </c>
      <c r="D557" s="24" t="e">
        <f>VLOOKUP($A557,'תכנון מול ביצוע 2016'!$A$2:$D$948,4,FALSE)</f>
        <v>#N/A</v>
      </c>
      <c r="E557" s="25">
        <v>350000</v>
      </c>
      <c r="F557" s="25">
        <v>0</v>
      </c>
      <c r="G557" s="25">
        <v>0</v>
      </c>
    </row>
    <row r="558" spans="1:7" ht="12.75" customHeight="1" x14ac:dyDescent="0.2">
      <c r="A558" s="2">
        <v>1769002110</v>
      </c>
      <c r="B558" s="3" t="s">
        <v>538</v>
      </c>
      <c r="C558" s="23">
        <v>229400</v>
      </c>
      <c r="D558" s="24">
        <f>VLOOKUP($A558,'תכנון מול ביצוע 2016'!$A$2:$D$948,4,FALSE)</f>
        <v>261360</v>
      </c>
      <c r="E558" s="25">
        <v>269201</v>
      </c>
      <c r="F558" s="25">
        <v>319103</v>
      </c>
      <c r="G558" s="25">
        <v>319103</v>
      </c>
    </row>
    <row r="559" spans="1:7" ht="12.75" customHeight="1" x14ac:dyDescent="0.2">
      <c r="A559" s="2">
        <v>1769002111</v>
      </c>
      <c r="B559" s="3" t="s">
        <v>539</v>
      </c>
      <c r="C559" s="23">
        <v>-4000</v>
      </c>
      <c r="D559" s="24">
        <f>VLOOKUP($A559,'תכנון מול ביצוע 2016'!$A$2:$D$948,4,FALSE)</f>
        <v>-3570</v>
      </c>
      <c r="E559" s="25">
        <v>-4000</v>
      </c>
      <c r="F559" s="25">
        <v>-4000</v>
      </c>
      <c r="G559" s="25">
        <v>-4000</v>
      </c>
    </row>
    <row r="560" spans="1:7" ht="12.75" customHeight="1" x14ac:dyDescent="0.2">
      <c r="A560" s="2">
        <v>1769002760</v>
      </c>
      <c r="B560" s="3" t="s">
        <v>540</v>
      </c>
      <c r="C560" s="23">
        <v>164580</v>
      </c>
      <c r="D560" s="24">
        <f>VLOOKUP($A560,'תכנון מול ביצוע 2016'!$A$2:$D$948,4,FALSE)</f>
        <v>150008</v>
      </c>
      <c r="E560" s="25">
        <v>66860</v>
      </c>
      <c r="F560" s="25">
        <v>0</v>
      </c>
      <c r="G560" s="25">
        <v>0</v>
      </c>
    </row>
    <row r="561" spans="1:7" ht="12.75" customHeight="1" x14ac:dyDescent="0.2">
      <c r="A561" s="2">
        <v>1769003750</v>
      </c>
      <c r="B561" s="3" t="s">
        <v>541</v>
      </c>
      <c r="C561" s="23">
        <v>30000</v>
      </c>
      <c r="D561" s="24">
        <f>VLOOKUP($A561,'תכנון מול ביצוע 2016'!$A$2:$D$948,4,FALSE)</f>
        <v>16433</v>
      </c>
      <c r="E561" s="25">
        <v>0</v>
      </c>
      <c r="F561" s="25">
        <v>0</v>
      </c>
      <c r="G561" s="25">
        <v>0</v>
      </c>
    </row>
    <row r="562" spans="1:7" ht="12.75" customHeight="1" x14ac:dyDescent="0.2">
      <c r="A562" s="2">
        <v>1769003760</v>
      </c>
      <c r="B562" s="3" t="s">
        <v>542</v>
      </c>
      <c r="C562" s="23">
        <v>170000</v>
      </c>
      <c r="D562" s="24">
        <f>VLOOKUP($A562,'תכנון מול ביצוע 2016'!$A$2:$D$948,4,FALSE)</f>
        <v>192305</v>
      </c>
      <c r="E562" s="25">
        <v>190295</v>
      </c>
      <c r="F562" s="25">
        <v>190295</v>
      </c>
      <c r="G562" s="25">
        <v>190295</v>
      </c>
    </row>
    <row r="563" spans="1:7" ht="12.75" customHeight="1" x14ac:dyDescent="0.2">
      <c r="A563" s="2">
        <v>1769003761</v>
      </c>
      <c r="B563" s="3" t="s">
        <v>543</v>
      </c>
      <c r="C563" s="23">
        <v>0</v>
      </c>
      <c r="D563" s="24" t="e">
        <f>VLOOKUP($A563,'תכנון מול ביצוע 2016'!$A$2:$D$948,4,FALSE)</f>
        <v>#N/A</v>
      </c>
      <c r="E563" s="25">
        <v>40000</v>
      </c>
      <c r="F563" s="25">
        <v>40000</v>
      </c>
      <c r="G563" s="25">
        <v>40000</v>
      </c>
    </row>
    <row r="564" spans="1:7" ht="12.75" customHeight="1" x14ac:dyDescent="0.2">
      <c r="A564" s="2">
        <v>1769004760</v>
      </c>
      <c r="B564" s="3" t="s">
        <v>48</v>
      </c>
      <c r="C564" s="23">
        <v>3443</v>
      </c>
      <c r="D564" s="24">
        <f>VLOOKUP($A564,'תכנון מול ביצוע 2016'!$A$2:$D$948,4,FALSE)</f>
        <v>3443</v>
      </c>
      <c r="E564" s="25">
        <v>3265</v>
      </c>
      <c r="F564" s="25">
        <v>0</v>
      </c>
      <c r="G564" s="25">
        <v>0</v>
      </c>
    </row>
    <row r="565" spans="1:7" ht="12.75" customHeight="1" x14ac:dyDescent="0.2">
      <c r="A565" s="2">
        <v>1769005511</v>
      </c>
      <c r="B565" s="3" t="s">
        <v>544</v>
      </c>
      <c r="C565" s="23">
        <v>0</v>
      </c>
      <c r="D565" s="24" t="e">
        <f>VLOOKUP($A565,'תכנון מול ביצוע 2016'!$A$2:$D$948,4,FALSE)</f>
        <v>#N/A</v>
      </c>
      <c r="E565" s="25">
        <v>1400</v>
      </c>
      <c r="F565" s="25">
        <v>0</v>
      </c>
      <c r="G565" s="25">
        <v>2000</v>
      </c>
    </row>
    <row r="566" spans="1:7" ht="12.75" customHeight="1" x14ac:dyDescent="0.2">
      <c r="A566" s="2">
        <v>1769005760</v>
      </c>
      <c r="B566" s="3" t="s">
        <v>545</v>
      </c>
      <c r="C566" s="23">
        <v>0</v>
      </c>
      <c r="D566" s="24" t="e">
        <f>VLOOKUP($A566,'תכנון מול ביצוע 2016'!$A$2:$D$948,4,FALSE)</f>
        <v>#N/A</v>
      </c>
      <c r="E566" s="25">
        <v>69090</v>
      </c>
      <c r="F566" s="25">
        <v>0</v>
      </c>
      <c r="G566" s="25">
        <v>7567</v>
      </c>
    </row>
    <row r="567" spans="1:7" ht="12.75" customHeight="1" x14ac:dyDescent="0.2">
      <c r="A567" s="2">
        <v>1769006830</v>
      </c>
      <c r="B567" s="3" t="s">
        <v>546</v>
      </c>
      <c r="C567" s="27"/>
      <c r="D567" s="24" t="e">
        <f>VLOOKUP($A567,'תכנון מול ביצוע 2016'!$A$2:$D$948,4,FALSE)</f>
        <v>#N/A</v>
      </c>
      <c r="E567" s="25">
        <v>0</v>
      </c>
      <c r="F567" s="25">
        <v>0</v>
      </c>
      <c r="G567" s="25">
        <v>30000</v>
      </c>
    </row>
    <row r="568" spans="1:7" ht="12.75" customHeight="1" x14ac:dyDescent="0.2">
      <c r="A568" s="2">
        <v>1770000750</v>
      </c>
      <c r="B568" s="3" t="s">
        <v>50</v>
      </c>
      <c r="C568" s="23">
        <v>250000</v>
      </c>
      <c r="D568" s="24">
        <f>VLOOKUP($A568,'תכנון מול ביצוע 2016'!$A$2:$D$948,4,FALSE)</f>
        <v>250029</v>
      </c>
      <c r="E568" s="25">
        <v>0</v>
      </c>
      <c r="F568" s="25">
        <v>0</v>
      </c>
      <c r="G568" s="25">
        <v>0</v>
      </c>
    </row>
    <row r="569" spans="1:7" ht="12.75" customHeight="1" x14ac:dyDescent="0.2">
      <c r="A569" s="2">
        <v>1772000750</v>
      </c>
      <c r="B569" s="3" t="s">
        <v>547</v>
      </c>
      <c r="C569" s="23">
        <v>0</v>
      </c>
      <c r="D569" s="24" t="e">
        <f>VLOOKUP($A569,'תכנון מול ביצוע 2016'!$A$2:$D$948,4,FALSE)</f>
        <v>#N/A</v>
      </c>
      <c r="E569" s="25">
        <v>100000</v>
      </c>
      <c r="F569" s="25">
        <v>0</v>
      </c>
      <c r="G569" s="25">
        <v>0</v>
      </c>
    </row>
    <row r="570" spans="1:7" ht="12.75" customHeight="1" x14ac:dyDescent="0.2">
      <c r="A570" s="2">
        <v>1772000752</v>
      </c>
      <c r="B570" s="3" t="s">
        <v>548</v>
      </c>
      <c r="C570" s="23">
        <v>0</v>
      </c>
      <c r="D570" s="24" t="e">
        <f>VLOOKUP($A570,'תכנון מול ביצוע 2016'!$A$2:$D$948,4,FALSE)</f>
        <v>#N/A</v>
      </c>
      <c r="E570" s="25">
        <v>300000</v>
      </c>
      <c r="F570" s="25">
        <v>0</v>
      </c>
      <c r="G570" s="25">
        <v>0</v>
      </c>
    </row>
    <row r="571" spans="1:7" ht="12.75" customHeight="1" x14ac:dyDescent="0.2">
      <c r="A571" s="2">
        <v>1772000760</v>
      </c>
      <c r="B571" s="3" t="s">
        <v>549</v>
      </c>
      <c r="C571" s="23">
        <v>103127</v>
      </c>
      <c r="D571" s="24">
        <f>VLOOKUP($A571,'תכנון מול ביצוע 2016'!$A$2:$D$948,4,FALSE)</f>
        <v>103055</v>
      </c>
      <c r="E571" s="25">
        <v>0</v>
      </c>
      <c r="F571" s="25">
        <v>0</v>
      </c>
      <c r="G571" s="25">
        <v>0</v>
      </c>
    </row>
    <row r="572" spans="1:7" ht="12.75" customHeight="1" x14ac:dyDescent="0.2">
      <c r="A572" s="2">
        <v>1781000110</v>
      </c>
      <c r="B572" s="3" t="s">
        <v>550</v>
      </c>
      <c r="C572" s="23">
        <v>276000</v>
      </c>
      <c r="D572" s="24">
        <f>VLOOKUP($A572,'תכנון מול ביצוע 2016'!$A$2:$D$948,4,FALSE)</f>
        <v>205186</v>
      </c>
      <c r="E572" s="25">
        <v>257109</v>
      </c>
      <c r="F572" s="25">
        <v>322530</v>
      </c>
      <c r="G572" s="25">
        <v>322530</v>
      </c>
    </row>
    <row r="573" spans="1:7" ht="12.75" customHeight="1" x14ac:dyDescent="0.2">
      <c r="A573" s="2">
        <v>1781000730</v>
      </c>
      <c r="B573" s="3" t="s">
        <v>551</v>
      </c>
      <c r="C573" s="23">
        <v>13000</v>
      </c>
      <c r="D573" s="24">
        <f>VLOOKUP($A573,'תכנון מול ביצוע 2016'!$A$2:$D$948,4,FALSE)</f>
        <v>11549</v>
      </c>
      <c r="E573" s="25">
        <v>13000</v>
      </c>
      <c r="F573" s="25">
        <v>13000</v>
      </c>
      <c r="G573" s="25">
        <v>13000</v>
      </c>
    </row>
    <row r="574" spans="1:7" ht="12.75" customHeight="1" x14ac:dyDescent="0.2">
      <c r="A574" s="2">
        <v>1811000110</v>
      </c>
      <c r="B574" s="3" t="s">
        <v>552</v>
      </c>
      <c r="C574" s="23">
        <v>523100</v>
      </c>
      <c r="D574" s="24">
        <f>VLOOKUP($A574,'תכנון מול ביצוע 2016'!$A$2:$D$948,4,FALSE)</f>
        <v>526272</v>
      </c>
      <c r="E574" s="25">
        <v>628045</v>
      </c>
      <c r="F574" s="25">
        <v>661460</v>
      </c>
      <c r="G574" s="25">
        <v>661460</v>
      </c>
    </row>
    <row r="575" spans="1:7" ht="12.75" customHeight="1" x14ac:dyDescent="0.2">
      <c r="A575" s="2">
        <v>1811000119</v>
      </c>
      <c r="B575" s="3" t="s">
        <v>553</v>
      </c>
      <c r="C575" s="23">
        <v>4175</v>
      </c>
      <c r="D575" s="24">
        <f>VLOOKUP($A575,'תכנון מול ביצוע 2016'!$A$2:$D$948,4,FALSE)</f>
        <v>3243</v>
      </c>
      <c r="E575" s="25">
        <v>4175</v>
      </c>
      <c r="F575" s="25">
        <v>4175</v>
      </c>
      <c r="G575" s="25">
        <v>4175</v>
      </c>
    </row>
    <row r="576" spans="1:7" ht="12.75" customHeight="1" x14ac:dyDescent="0.2">
      <c r="A576" s="2">
        <v>1811000511</v>
      </c>
      <c r="B576" s="3" t="s">
        <v>554</v>
      </c>
      <c r="C576" s="23">
        <v>4644</v>
      </c>
      <c r="D576" s="24">
        <f>VLOOKUP($A576,'תכנון מול ביצוע 2016'!$A$2:$D$948,4,FALSE)</f>
        <v>1590</v>
      </c>
      <c r="E576" s="25">
        <v>5000</v>
      </c>
      <c r="F576" s="25">
        <v>0</v>
      </c>
      <c r="G576" s="25">
        <v>2950</v>
      </c>
    </row>
    <row r="577" spans="1:7" ht="12.75" customHeight="1" x14ac:dyDescent="0.2">
      <c r="A577" s="2">
        <v>1811000521</v>
      </c>
      <c r="B577" s="3" t="s">
        <v>555</v>
      </c>
      <c r="C577" s="23">
        <v>2036</v>
      </c>
      <c r="D577" s="24">
        <f>VLOOKUP($A577,'תכנון מול ביצוע 2016'!$A$2:$D$948,4,FALSE)</f>
        <v>650</v>
      </c>
      <c r="E577" s="25">
        <v>4000</v>
      </c>
      <c r="F577" s="25">
        <v>4000</v>
      </c>
      <c r="G577" s="25">
        <v>4000</v>
      </c>
    </row>
    <row r="578" spans="1:7" ht="12.75" customHeight="1" x14ac:dyDescent="0.2">
      <c r="A578" s="2">
        <v>1811000522</v>
      </c>
      <c r="B578" s="3" t="s">
        <v>556</v>
      </c>
      <c r="C578" s="23">
        <v>500</v>
      </c>
      <c r="D578" s="24">
        <f>VLOOKUP($A578,'תכנון מול ביצוע 2016'!$A$2:$D$948,4,FALSE)</f>
        <v>0</v>
      </c>
      <c r="E578" s="25">
        <v>500</v>
      </c>
      <c r="F578" s="25">
        <v>500</v>
      </c>
      <c r="G578" s="25">
        <v>500</v>
      </c>
    </row>
    <row r="579" spans="1:7" ht="12.75" customHeight="1" x14ac:dyDescent="0.2">
      <c r="A579" s="2">
        <v>1811000523</v>
      </c>
      <c r="B579" s="3" t="s">
        <v>557</v>
      </c>
      <c r="C579" s="23">
        <v>500</v>
      </c>
      <c r="D579" s="24">
        <f>VLOOKUP($A579,'תכנון מול ביצוע 2016'!$A$2:$D$948,4,FALSE)</f>
        <v>0</v>
      </c>
      <c r="E579" s="25">
        <v>0</v>
      </c>
      <c r="F579" s="25">
        <v>0</v>
      </c>
      <c r="G579" s="25">
        <v>0</v>
      </c>
    </row>
    <row r="580" spans="1:7" ht="12.75" customHeight="1" x14ac:dyDescent="0.2">
      <c r="A580" s="2">
        <v>1811000530</v>
      </c>
      <c r="B580" s="3" t="s">
        <v>558</v>
      </c>
      <c r="C580" s="23">
        <v>63000</v>
      </c>
      <c r="D580" s="24">
        <f>VLOOKUP($A580,'תכנון מול ביצוע 2016'!$A$2:$D$948,4,FALSE)</f>
        <v>63031</v>
      </c>
      <c r="E580" s="25">
        <v>70000</v>
      </c>
      <c r="F580" s="25">
        <v>70000</v>
      </c>
      <c r="G580" s="25">
        <v>70000</v>
      </c>
    </row>
    <row r="581" spans="1:7" ht="12.75" customHeight="1" x14ac:dyDescent="0.2">
      <c r="A581" s="2">
        <v>1811000560</v>
      </c>
      <c r="B581" s="3" t="s">
        <v>559</v>
      </c>
      <c r="C581" s="23">
        <v>4200</v>
      </c>
      <c r="D581" s="24">
        <f>VLOOKUP($A581,'תכנון מול ביצוע 2016'!$A$2:$D$948,4,FALSE)</f>
        <v>5133</v>
      </c>
      <c r="E581" s="25">
        <v>5000</v>
      </c>
      <c r="F581" s="25">
        <v>5000</v>
      </c>
      <c r="G581" s="25">
        <v>5000</v>
      </c>
    </row>
    <row r="582" spans="1:7" ht="12.75" customHeight="1" x14ac:dyDescent="0.2">
      <c r="A582" s="2">
        <v>1811000561</v>
      </c>
      <c r="B582" s="3" t="s">
        <v>560</v>
      </c>
      <c r="C582" s="23">
        <v>2000</v>
      </c>
      <c r="D582" s="24">
        <f>VLOOKUP($A582,'תכנון מול ביצוע 2016'!$A$2:$D$948,4,FALSE)</f>
        <v>502</v>
      </c>
      <c r="E582" s="25">
        <v>1000</v>
      </c>
      <c r="F582" s="25">
        <v>2000</v>
      </c>
      <c r="G582" s="25">
        <v>2000</v>
      </c>
    </row>
    <row r="583" spans="1:7" ht="12.75" customHeight="1" x14ac:dyDescent="0.2">
      <c r="A583" s="2">
        <v>1811000750</v>
      </c>
      <c r="B583" s="3" t="s">
        <v>561</v>
      </c>
      <c r="C583" s="23">
        <v>0</v>
      </c>
      <c r="D583" s="24" t="e">
        <f>VLOOKUP($A583,'תכנון מול ביצוע 2016'!$A$2:$D$948,4,FALSE)</f>
        <v>#N/A</v>
      </c>
      <c r="E583" s="25">
        <v>12000</v>
      </c>
      <c r="F583" s="25">
        <v>12000</v>
      </c>
      <c r="G583" s="25">
        <v>12000</v>
      </c>
    </row>
    <row r="584" spans="1:7" ht="12.75" customHeight="1" x14ac:dyDescent="0.2">
      <c r="A584" s="2">
        <v>1811000751</v>
      </c>
      <c r="B584" s="3" t="s">
        <v>562</v>
      </c>
      <c r="C584" s="23">
        <v>28180</v>
      </c>
      <c r="D584" s="24">
        <f>VLOOKUP($A584,'תכנון מול ביצוע 2016'!$A$2:$D$948,4,FALSE)</f>
        <v>3500</v>
      </c>
      <c r="E584" s="25">
        <v>28180</v>
      </c>
      <c r="F584" s="25">
        <v>0</v>
      </c>
      <c r="G584" s="25">
        <v>0</v>
      </c>
    </row>
    <row r="585" spans="1:7" ht="12.75" customHeight="1" x14ac:dyDescent="0.2">
      <c r="A585" s="2">
        <v>1811000760</v>
      </c>
      <c r="B585" s="3" t="s">
        <v>563</v>
      </c>
      <c r="C585" s="23">
        <v>54800</v>
      </c>
      <c r="D585" s="24">
        <f>VLOOKUP($A585,'תכנון מול ביצוע 2016'!$A$2:$D$948,4,FALSE)</f>
        <v>54800</v>
      </c>
      <c r="E585" s="25">
        <v>0</v>
      </c>
      <c r="F585" s="25">
        <v>0</v>
      </c>
      <c r="G585" s="25">
        <v>0</v>
      </c>
    </row>
    <row r="586" spans="1:7" ht="12.75" customHeight="1" x14ac:dyDescent="0.2">
      <c r="A586" s="2">
        <v>1811000780</v>
      </c>
      <c r="B586" s="3" t="s">
        <v>564</v>
      </c>
      <c r="C586" s="23">
        <v>58336</v>
      </c>
      <c r="D586" s="24">
        <f>VLOOKUP($A586,'תכנון מול ביצוע 2016'!$A$2:$D$948,4,FALSE)</f>
        <v>63586</v>
      </c>
      <c r="E586" s="25">
        <v>58000</v>
      </c>
      <c r="F586" s="25">
        <v>58000</v>
      </c>
      <c r="G586" s="25">
        <v>51226</v>
      </c>
    </row>
    <row r="587" spans="1:7" ht="12.75" customHeight="1" x14ac:dyDescent="0.2">
      <c r="A587" s="2">
        <v>1811000930</v>
      </c>
      <c r="B587" s="3" t="s">
        <v>565</v>
      </c>
      <c r="C587" s="23">
        <v>0</v>
      </c>
      <c r="D587" s="24" t="e">
        <f>VLOOKUP($A587,'תכנון מול ביצוע 2016'!$A$2:$D$948,4,FALSE)</f>
        <v>#N/A</v>
      </c>
      <c r="E587" s="25">
        <v>1000</v>
      </c>
      <c r="F587" s="25">
        <v>0</v>
      </c>
      <c r="G587" s="25">
        <v>0</v>
      </c>
    </row>
    <row r="588" spans="1:7" ht="12.75" customHeight="1" x14ac:dyDescent="0.2">
      <c r="A588" s="2">
        <v>1811001511</v>
      </c>
      <c r="B588" s="3" t="s">
        <v>566</v>
      </c>
      <c r="C588" s="27"/>
      <c r="D588" s="24" t="e">
        <f>VLOOKUP($A588,'תכנון מול ביצוע 2016'!$A$2:$D$948,4,FALSE)</f>
        <v>#N/A</v>
      </c>
      <c r="E588" s="25">
        <v>0</v>
      </c>
      <c r="F588" s="25">
        <v>0</v>
      </c>
      <c r="G588" s="25">
        <v>7424</v>
      </c>
    </row>
    <row r="589" spans="1:7" ht="12.75" customHeight="1" x14ac:dyDescent="0.2">
      <c r="A589" s="2">
        <v>1812100110</v>
      </c>
      <c r="B589" s="3" t="s">
        <v>567</v>
      </c>
      <c r="C589" s="23">
        <v>342100</v>
      </c>
      <c r="D589" s="24">
        <f>VLOOKUP($A589,'תכנון מול ביצוע 2016'!$A$2:$D$948,4,FALSE)</f>
        <v>392193</v>
      </c>
      <c r="E589" s="25">
        <v>403961</v>
      </c>
      <c r="F589" s="25">
        <v>607248</v>
      </c>
      <c r="G589" s="25">
        <v>607248</v>
      </c>
    </row>
    <row r="590" spans="1:7" ht="12.75" customHeight="1" x14ac:dyDescent="0.2">
      <c r="A590" s="2">
        <v>1812100119</v>
      </c>
      <c r="B590" s="3" t="s">
        <v>568</v>
      </c>
      <c r="C590" s="23">
        <v>259</v>
      </c>
      <c r="D590" s="24">
        <f>VLOOKUP($A590,'תכנון מול ביצוע 2016'!$A$2:$D$948,4,FALSE)</f>
        <v>2417</v>
      </c>
      <c r="E590" s="25">
        <v>259</v>
      </c>
      <c r="F590" s="25">
        <v>259</v>
      </c>
      <c r="G590" s="25">
        <v>259</v>
      </c>
    </row>
    <row r="591" spans="1:7" ht="12.75" customHeight="1" x14ac:dyDescent="0.2">
      <c r="A591" s="2">
        <v>1812100763</v>
      </c>
      <c r="B591" s="3" t="s">
        <v>569</v>
      </c>
      <c r="C591" s="23">
        <v>9500</v>
      </c>
      <c r="D591" s="24">
        <f>VLOOKUP($A591,'תכנון מול ביצוע 2016'!$A$2:$D$948,4,FALSE)</f>
        <v>0</v>
      </c>
      <c r="E591" s="25">
        <v>0</v>
      </c>
      <c r="F591" s="25">
        <v>0</v>
      </c>
      <c r="G591" s="25">
        <v>0</v>
      </c>
    </row>
    <row r="592" spans="1:7" ht="12.75" customHeight="1" x14ac:dyDescent="0.2">
      <c r="A592" s="2">
        <v>1812101110</v>
      </c>
      <c r="B592" s="3" t="s">
        <v>570</v>
      </c>
      <c r="C592" s="23">
        <v>4000</v>
      </c>
      <c r="D592" s="24">
        <f>VLOOKUP($A592,'תכנון מול ביצוע 2016'!$A$2:$D$948,4,FALSE)</f>
        <v>3994</v>
      </c>
      <c r="E592" s="25">
        <v>0</v>
      </c>
      <c r="F592" s="25">
        <v>0</v>
      </c>
      <c r="G592" s="25">
        <v>0</v>
      </c>
    </row>
    <row r="593" spans="1:7" ht="12.75" customHeight="1" x14ac:dyDescent="0.2">
      <c r="A593" s="2">
        <v>1812101750</v>
      </c>
      <c r="B593" s="3" t="s">
        <v>571</v>
      </c>
      <c r="C593" s="23">
        <v>66000</v>
      </c>
      <c r="D593" s="24">
        <f>VLOOKUP($A593,'תכנון מול ביצוע 2016'!$A$2:$D$948,4,FALSE)</f>
        <v>61525</v>
      </c>
      <c r="E593" s="25">
        <v>0</v>
      </c>
      <c r="F593" s="25">
        <v>0</v>
      </c>
      <c r="G593" s="25">
        <v>0</v>
      </c>
    </row>
    <row r="594" spans="1:7" ht="12.75" customHeight="1" x14ac:dyDescent="0.2">
      <c r="A594" s="2">
        <v>1812102750</v>
      </c>
      <c r="B594" s="3" t="s">
        <v>572</v>
      </c>
      <c r="C594" s="23">
        <v>205265</v>
      </c>
      <c r="D594" s="24">
        <f>VLOOKUP($A594,'תכנון מול ביצוע 2016'!$A$2:$D$948,4,FALSE)</f>
        <v>188682</v>
      </c>
      <c r="E594" s="25">
        <v>295000</v>
      </c>
      <c r="F594" s="25">
        <v>295000</v>
      </c>
      <c r="G594" s="25">
        <v>99581</v>
      </c>
    </row>
    <row r="595" spans="1:7" ht="12.75" customHeight="1" x14ac:dyDescent="0.2">
      <c r="A595" s="2">
        <v>1812102760</v>
      </c>
      <c r="B595" s="3" t="s">
        <v>573</v>
      </c>
      <c r="C595" s="23">
        <v>11256</v>
      </c>
      <c r="D595" s="24">
        <f>VLOOKUP($A595,'תכנון מול ביצוע 2016'!$A$2:$D$948,4,FALSE)</f>
        <v>11256</v>
      </c>
      <c r="E595" s="25">
        <v>0</v>
      </c>
      <c r="F595" s="25">
        <v>0</v>
      </c>
      <c r="G595" s="25">
        <v>0</v>
      </c>
    </row>
    <row r="596" spans="1:7" ht="12.75" customHeight="1" x14ac:dyDescent="0.2">
      <c r="A596" s="2">
        <v>1812102761</v>
      </c>
      <c r="B596" s="3" t="s">
        <v>574</v>
      </c>
      <c r="C596" s="23">
        <v>33479</v>
      </c>
      <c r="D596" s="24">
        <f>VLOOKUP($A596,'תכנון מול ביצוע 2016'!$A$2:$D$948,4,FALSE)</f>
        <v>33478</v>
      </c>
      <c r="E596" s="25">
        <v>0</v>
      </c>
      <c r="F596" s="25">
        <v>0</v>
      </c>
      <c r="G596" s="25">
        <v>0</v>
      </c>
    </row>
    <row r="597" spans="1:7" ht="12.75" customHeight="1" x14ac:dyDescent="0.2">
      <c r="A597" s="2">
        <v>1812200110</v>
      </c>
      <c r="B597" s="3" t="s">
        <v>575</v>
      </c>
      <c r="C597" s="23">
        <v>2300700</v>
      </c>
      <c r="D597" s="24">
        <f>VLOOKUP($A597,'תכנון מול ביצוע 2016'!$A$2:$D$948,4,FALSE)</f>
        <v>2580523</v>
      </c>
      <c r="E597" s="25">
        <v>2653901</v>
      </c>
      <c r="F597" s="25">
        <v>2906567</v>
      </c>
      <c r="G597" s="25">
        <v>2906567</v>
      </c>
    </row>
    <row r="598" spans="1:7" ht="12.75" customHeight="1" x14ac:dyDescent="0.2">
      <c r="A598" s="2">
        <v>1812200111</v>
      </c>
      <c r="B598" s="3" t="s">
        <v>576</v>
      </c>
      <c r="C598" s="23">
        <v>-8000</v>
      </c>
      <c r="D598" s="24">
        <f>VLOOKUP($A598,'תכנון מול ביצוע 2016'!$A$2:$D$948,4,FALSE)</f>
        <v>0</v>
      </c>
      <c r="E598" s="25">
        <v>-8000</v>
      </c>
      <c r="F598" s="25">
        <v>-8000</v>
      </c>
      <c r="G598" s="25">
        <v>-8000</v>
      </c>
    </row>
    <row r="599" spans="1:7" ht="12.75" customHeight="1" x14ac:dyDescent="0.2">
      <c r="A599" s="2">
        <v>1812200119</v>
      </c>
      <c r="B599" s="3" t="s">
        <v>568</v>
      </c>
      <c r="C599" s="23">
        <v>8246</v>
      </c>
      <c r="D599" s="24">
        <f>VLOOKUP($A599,'תכנון מול ביצוע 2016'!$A$2:$D$948,4,FALSE)</f>
        <v>15906</v>
      </c>
      <c r="E599" s="25">
        <v>8246</v>
      </c>
      <c r="F599" s="25">
        <v>8246</v>
      </c>
      <c r="G599" s="25">
        <v>8246</v>
      </c>
    </row>
    <row r="600" spans="1:7" ht="12.75" customHeight="1" x14ac:dyDescent="0.2">
      <c r="A600" s="2">
        <v>1812200431</v>
      </c>
      <c r="B600" s="3" t="s">
        <v>577</v>
      </c>
      <c r="C600" s="23">
        <v>64000</v>
      </c>
      <c r="D600" s="24">
        <f>VLOOKUP($A600,'תכנון מול ביצוע 2016'!$A$2:$D$948,4,FALSE)</f>
        <v>61543</v>
      </c>
      <c r="E600" s="25">
        <v>64000</v>
      </c>
      <c r="F600" s="25">
        <v>76000</v>
      </c>
      <c r="G600" s="25">
        <v>76000</v>
      </c>
    </row>
    <row r="601" spans="1:7" ht="12.75" customHeight="1" x14ac:dyDescent="0.2">
      <c r="A601" s="2">
        <v>1812200432</v>
      </c>
      <c r="B601" s="3" t="s">
        <v>578</v>
      </c>
      <c r="C601" s="23">
        <v>25000</v>
      </c>
      <c r="D601" s="24">
        <f>VLOOKUP($A601,'תכנון מול ביצוע 2016'!$A$2:$D$948,4,FALSE)</f>
        <v>41023</v>
      </c>
      <c r="E601" s="25">
        <v>35000</v>
      </c>
      <c r="F601" s="25">
        <v>41000</v>
      </c>
      <c r="G601" s="25">
        <v>41000</v>
      </c>
    </row>
    <row r="602" spans="1:7" ht="12.75" customHeight="1" x14ac:dyDescent="0.2">
      <c r="A602" s="2">
        <v>1812200433</v>
      </c>
      <c r="B602" s="3" t="s">
        <v>579</v>
      </c>
      <c r="C602" s="23">
        <v>25550</v>
      </c>
      <c r="D602" s="24">
        <f>VLOOKUP($A602,'תכנון מול ביצוע 2016'!$A$2:$D$948,4,FALSE)</f>
        <v>11697</v>
      </c>
      <c r="E602" s="25">
        <v>25550</v>
      </c>
      <c r="F602" s="25">
        <v>30000</v>
      </c>
      <c r="G602" s="25">
        <v>30000</v>
      </c>
    </row>
    <row r="603" spans="1:7" ht="12.75" customHeight="1" x14ac:dyDescent="0.2">
      <c r="A603" s="2">
        <v>1812200470</v>
      </c>
      <c r="B603" s="3" t="s">
        <v>580</v>
      </c>
      <c r="C603" s="23">
        <v>51000</v>
      </c>
      <c r="D603" s="24">
        <f>VLOOKUP($A603,'תכנון מול ביצוע 2016'!$A$2:$D$948,4,FALSE)</f>
        <v>56091</v>
      </c>
      <c r="E603" s="25">
        <v>51000</v>
      </c>
      <c r="F603" s="25">
        <v>60000</v>
      </c>
      <c r="G603" s="25">
        <v>60000</v>
      </c>
    </row>
    <row r="604" spans="1:7" ht="12.75" customHeight="1" x14ac:dyDescent="0.2">
      <c r="A604" s="2">
        <v>1812200540</v>
      </c>
      <c r="B604" s="3" t="s">
        <v>581</v>
      </c>
      <c r="C604" s="23">
        <v>37500</v>
      </c>
      <c r="D604" s="24">
        <f>VLOOKUP($A604,'תכנון מול ביצוע 2016'!$A$2:$D$948,4,FALSE)</f>
        <v>24691</v>
      </c>
      <c r="E604" s="25">
        <v>37500</v>
      </c>
      <c r="F604" s="25">
        <v>44200</v>
      </c>
      <c r="G604" s="25">
        <v>44200</v>
      </c>
    </row>
    <row r="605" spans="1:7" ht="12.75" customHeight="1" x14ac:dyDescent="0.2">
      <c r="A605" s="2">
        <v>1812200550</v>
      </c>
      <c r="B605" s="3" t="s">
        <v>582</v>
      </c>
      <c r="C605" s="23">
        <v>2800</v>
      </c>
      <c r="D605" s="24">
        <f>VLOOKUP($A605,'תכנון מול ביצוע 2016'!$A$2:$D$948,4,FALSE)</f>
        <v>487</v>
      </c>
      <c r="E605" s="25">
        <v>3000</v>
      </c>
      <c r="F605" s="25">
        <v>3000</v>
      </c>
      <c r="G605" s="25">
        <v>3000</v>
      </c>
    </row>
    <row r="606" spans="1:7" ht="12.75" customHeight="1" x14ac:dyDescent="0.2">
      <c r="A606" s="2">
        <v>1812200560</v>
      </c>
      <c r="B606" s="3" t="s">
        <v>583</v>
      </c>
      <c r="C606" s="23">
        <v>2000</v>
      </c>
      <c r="D606" s="24">
        <f>VLOOKUP($A606,'תכנון מול ביצוע 2016'!$A$2:$D$948,4,FALSE)</f>
        <v>0</v>
      </c>
      <c r="E606" s="25">
        <v>2000</v>
      </c>
      <c r="F606" s="25">
        <v>2000</v>
      </c>
      <c r="G606" s="25">
        <v>2000</v>
      </c>
    </row>
    <row r="607" spans="1:7" ht="12.75" customHeight="1" x14ac:dyDescent="0.2">
      <c r="A607" s="2">
        <v>1812200720</v>
      </c>
      <c r="B607" s="3" t="s">
        <v>584</v>
      </c>
      <c r="C607" s="23">
        <v>5200</v>
      </c>
      <c r="D607" s="24">
        <f>VLOOKUP($A607,'תכנון מול ביצוע 2016'!$A$2:$D$948,4,FALSE)</f>
        <v>5200</v>
      </c>
      <c r="E607" s="25">
        <v>5000</v>
      </c>
      <c r="F607" s="25">
        <v>5000</v>
      </c>
      <c r="G607" s="25">
        <v>5000</v>
      </c>
    </row>
    <row r="608" spans="1:7" ht="12.75" customHeight="1" x14ac:dyDescent="0.2">
      <c r="A608" s="2">
        <v>1812200742</v>
      </c>
      <c r="B608" s="3" t="s">
        <v>585</v>
      </c>
      <c r="C608" s="23">
        <v>14305</v>
      </c>
      <c r="D608" s="24">
        <f>VLOOKUP($A608,'תכנון מול ביצוע 2016'!$A$2:$D$948,4,FALSE)</f>
        <v>11455</v>
      </c>
      <c r="E608" s="25">
        <v>17000</v>
      </c>
      <c r="F608" s="25">
        <v>20000</v>
      </c>
      <c r="G608" s="25">
        <v>20000</v>
      </c>
    </row>
    <row r="609" spans="1:7" ht="12.75" customHeight="1" x14ac:dyDescent="0.2">
      <c r="A609" s="2">
        <v>1812200744</v>
      </c>
      <c r="B609" s="3" t="s">
        <v>586</v>
      </c>
      <c r="C609" s="23">
        <v>4719</v>
      </c>
      <c r="D609" s="24">
        <f>VLOOKUP($A609,'תכנון מול ביצוע 2016'!$A$2:$D$948,4,FALSE)</f>
        <v>0</v>
      </c>
      <c r="E609" s="25">
        <v>0</v>
      </c>
      <c r="F609" s="25">
        <v>0</v>
      </c>
      <c r="G609" s="25">
        <v>0</v>
      </c>
    </row>
    <row r="610" spans="1:7" ht="12.75" customHeight="1" x14ac:dyDescent="0.2">
      <c r="A610" s="2">
        <v>1812200745</v>
      </c>
      <c r="B610" s="3" t="s">
        <v>587</v>
      </c>
      <c r="C610" s="23">
        <v>29172</v>
      </c>
      <c r="D610" s="24">
        <f>VLOOKUP($A610,'תכנון מול ביצוע 2016'!$A$2:$D$948,4,FALSE)</f>
        <v>17078</v>
      </c>
      <c r="E610" s="25">
        <v>0</v>
      </c>
      <c r="F610" s="25">
        <v>0</v>
      </c>
      <c r="G610" s="25">
        <v>0</v>
      </c>
    </row>
    <row r="611" spans="1:7" ht="12.75" customHeight="1" x14ac:dyDescent="0.2">
      <c r="A611" s="2">
        <v>1812200750</v>
      </c>
      <c r="B611" s="3" t="s">
        <v>588</v>
      </c>
      <c r="C611" s="23">
        <v>0</v>
      </c>
      <c r="D611" s="24" t="e">
        <f>VLOOKUP($A611,'תכנון מול ביצוע 2016'!$A$2:$D$948,4,FALSE)</f>
        <v>#N/A</v>
      </c>
      <c r="E611" s="25">
        <v>1080</v>
      </c>
      <c r="F611" s="25">
        <v>1080</v>
      </c>
      <c r="G611" s="25">
        <v>1080</v>
      </c>
    </row>
    <row r="612" spans="1:7" ht="12.75" customHeight="1" x14ac:dyDescent="0.2">
      <c r="A612" s="2">
        <v>1812200751</v>
      </c>
      <c r="B612" s="3" t="s">
        <v>589</v>
      </c>
      <c r="C612" s="23">
        <v>143000</v>
      </c>
      <c r="D612" s="24">
        <f>VLOOKUP($A612,'תכנון מול ביצוע 2016'!$A$2:$D$948,4,FALSE)</f>
        <v>114132</v>
      </c>
      <c r="E612" s="25">
        <v>134621</v>
      </c>
      <c r="F612" s="25">
        <v>134621</v>
      </c>
      <c r="G612" s="25">
        <v>138694</v>
      </c>
    </row>
    <row r="613" spans="1:7" ht="12.75" customHeight="1" x14ac:dyDescent="0.2">
      <c r="A613" s="2">
        <v>1812200758</v>
      </c>
      <c r="B613" s="3" t="s">
        <v>62</v>
      </c>
      <c r="C613" s="23">
        <v>30000</v>
      </c>
      <c r="D613" s="24">
        <f>VLOOKUP($A613,'תכנון מול ביצוע 2016'!$A$2:$D$948,4,FALSE)</f>
        <v>30000</v>
      </c>
      <c r="E613" s="25">
        <v>0</v>
      </c>
      <c r="F613" s="25">
        <v>0</v>
      </c>
      <c r="G613" s="25">
        <v>0</v>
      </c>
    </row>
    <row r="614" spans="1:7" ht="12.75" customHeight="1" x14ac:dyDescent="0.2">
      <c r="A614" s="2">
        <v>1812200760</v>
      </c>
      <c r="B614" s="3" t="s">
        <v>590</v>
      </c>
      <c r="C614" s="26">
        <v>104195</v>
      </c>
      <c r="D614" s="24">
        <f>VLOOKUP($A614,'תכנון מול ביצוע 2016'!$A$2:$D$948,4,FALSE)</f>
        <v>112150</v>
      </c>
      <c r="E614" s="25">
        <v>110432</v>
      </c>
      <c r="F614" s="25">
        <v>110432</v>
      </c>
      <c r="G614" s="25">
        <v>107206</v>
      </c>
    </row>
    <row r="615" spans="1:7" ht="12.75" customHeight="1" x14ac:dyDescent="0.2">
      <c r="A615" s="2">
        <v>1812200761</v>
      </c>
      <c r="B615" s="3" t="s">
        <v>591</v>
      </c>
      <c r="C615" s="26">
        <v>1720000</v>
      </c>
      <c r="D615" s="24">
        <f>VLOOKUP($A615,'תכנון מול ביצוע 2016'!$A$2:$D$948,4,FALSE)</f>
        <v>1810913</v>
      </c>
      <c r="E615" s="25">
        <v>1720000</v>
      </c>
      <c r="F615" s="25">
        <v>2023000</v>
      </c>
      <c r="G615" s="25">
        <v>2023000</v>
      </c>
    </row>
    <row r="616" spans="1:7" ht="12.75" customHeight="1" x14ac:dyDescent="0.2">
      <c r="A616" s="2">
        <v>1812200762</v>
      </c>
      <c r="B616" s="3" t="s">
        <v>592</v>
      </c>
      <c r="C616" s="26">
        <v>826944</v>
      </c>
      <c r="D616" s="24">
        <f>VLOOKUP($A616,'תכנון מול ביצוע 2016'!$A$2:$D$948,4,FALSE)</f>
        <v>794151</v>
      </c>
      <c r="E616" s="25">
        <v>795000</v>
      </c>
      <c r="F616" s="25">
        <v>795000</v>
      </c>
      <c r="G616" s="25">
        <v>795000</v>
      </c>
    </row>
    <row r="617" spans="1:7" ht="12.75" customHeight="1" x14ac:dyDescent="0.2">
      <c r="A617" s="2">
        <v>1812200764</v>
      </c>
      <c r="B617" s="3" t="s">
        <v>65</v>
      </c>
      <c r="C617" s="26">
        <v>13600</v>
      </c>
      <c r="D617" s="24">
        <f>VLOOKUP($A617,'תכנון מול ביצוע 2016'!$A$2:$D$948,4,FALSE)</f>
        <v>13600</v>
      </c>
      <c r="E617" s="25">
        <v>13600</v>
      </c>
      <c r="F617" s="25">
        <v>0</v>
      </c>
      <c r="G617" s="25">
        <v>0</v>
      </c>
    </row>
    <row r="618" spans="1:7" ht="12.75" customHeight="1" x14ac:dyDescent="0.2">
      <c r="A618" s="2">
        <v>1812200930</v>
      </c>
      <c r="B618" s="3" t="s">
        <v>593</v>
      </c>
      <c r="C618" s="26">
        <v>10000</v>
      </c>
      <c r="D618" s="24">
        <f>VLOOKUP($A618,'תכנון מול ביצוע 2016'!$A$2:$D$948,4,FALSE)</f>
        <v>8660</v>
      </c>
      <c r="E618" s="25">
        <v>10000</v>
      </c>
      <c r="F618" s="25">
        <v>10000</v>
      </c>
      <c r="G618" s="25">
        <v>10000</v>
      </c>
    </row>
    <row r="619" spans="1:7" ht="12.75" customHeight="1" x14ac:dyDescent="0.2">
      <c r="A619" s="2">
        <v>1812200932</v>
      </c>
      <c r="B619" s="3" t="s">
        <v>63</v>
      </c>
      <c r="C619" s="23">
        <v>10000</v>
      </c>
      <c r="D619" s="24">
        <f>VLOOKUP($A619,'תכנון מול ביצוע 2016'!$A$2:$D$948,4,FALSE)</f>
        <v>0</v>
      </c>
      <c r="E619" s="25">
        <v>10000</v>
      </c>
      <c r="F619" s="25">
        <v>0</v>
      </c>
      <c r="G619" s="25">
        <v>0</v>
      </c>
    </row>
    <row r="620" spans="1:7" ht="12.75" customHeight="1" x14ac:dyDescent="0.2">
      <c r="A620" s="2">
        <v>1812200933</v>
      </c>
      <c r="B620" s="3" t="s">
        <v>64</v>
      </c>
      <c r="C620" s="23">
        <v>44519</v>
      </c>
      <c r="D620" s="24">
        <f>VLOOKUP($A620,'תכנון מול ביצוע 2016'!$A$2:$D$948,4,FALSE)</f>
        <v>44519</v>
      </c>
      <c r="E620" s="25">
        <v>48390</v>
      </c>
      <c r="F620" s="25">
        <v>48390</v>
      </c>
      <c r="G620" s="25">
        <v>51455</v>
      </c>
    </row>
    <row r="621" spans="1:7" ht="12.75" customHeight="1" x14ac:dyDescent="0.2">
      <c r="A621" s="2">
        <v>1812201930</v>
      </c>
      <c r="B621" s="3" t="s">
        <v>594</v>
      </c>
      <c r="C621" s="23">
        <v>24648</v>
      </c>
      <c r="D621" s="24">
        <f>VLOOKUP($A621,'תכנון מול ביצוע 2016'!$A$2:$D$948,4,FALSE)</f>
        <v>24666</v>
      </c>
      <c r="E621" s="25">
        <v>27175</v>
      </c>
      <c r="F621" s="25">
        <v>27175</v>
      </c>
      <c r="G621" s="25">
        <v>28000</v>
      </c>
    </row>
    <row r="622" spans="1:7" ht="12.75" customHeight="1" x14ac:dyDescent="0.2">
      <c r="A622" s="2">
        <v>1812202110</v>
      </c>
      <c r="B622" s="3" t="s">
        <v>595</v>
      </c>
      <c r="C622" s="23">
        <v>129700</v>
      </c>
      <c r="D622" s="24">
        <f>VLOOKUP($A622,'תכנון מול ביצוע 2016'!$A$2:$D$948,4,FALSE)</f>
        <v>162505</v>
      </c>
      <c r="E622" s="25">
        <v>127279</v>
      </c>
      <c r="F622" s="25">
        <v>284886</v>
      </c>
      <c r="G622" s="25">
        <v>284886</v>
      </c>
    </row>
    <row r="623" spans="1:7" ht="12.75" customHeight="1" x14ac:dyDescent="0.2">
      <c r="A623" s="2">
        <v>1812202119</v>
      </c>
      <c r="B623" s="3" t="s">
        <v>596</v>
      </c>
      <c r="C623" s="23">
        <v>772</v>
      </c>
      <c r="D623" s="24">
        <f>VLOOKUP($A623,'תכנון מול ביצוע 2016'!$A$2:$D$948,4,FALSE)</f>
        <v>1001</v>
      </c>
      <c r="E623" s="25">
        <v>772</v>
      </c>
      <c r="F623" s="25">
        <v>772</v>
      </c>
      <c r="G623" s="25">
        <v>772</v>
      </c>
    </row>
    <row r="624" spans="1:7" ht="12.75" customHeight="1" x14ac:dyDescent="0.2">
      <c r="A624" s="2">
        <v>1812202760</v>
      </c>
      <c r="B624" s="3" t="s">
        <v>597</v>
      </c>
      <c r="C624" s="23">
        <v>498511</v>
      </c>
      <c r="D624" s="24">
        <f>VLOOKUP($A624,'תכנון מול ביצוע 2016'!$A$2:$D$948,4,FALSE)</f>
        <v>384053</v>
      </c>
      <c r="E624" s="25">
        <v>498511</v>
      </c>
      <c r="F624" s="25">
        <v>526459</v>
      </c>
      <c r="G624" s="25">
        <v>558973</v>
      </c>
    </row>
    <row r="625" spans="1:7" ht="12.75" customHeight="1" x14ac:dyDescent="0.2">
      <c r="A625" s="2">
        <v>1812203110</v>
      </c>
      <c r="B625" s="3" t="s">
        <v>598</v>
      </c>
      <c r="C625" s="27"/>
      <c r="D625" s="24" t="e">
        <f>VLOOKUP($A625,'תכנון מול ביצוע 2016'!$A$2:$D$948,4,FALSE)</f>
        <v>#N/A</v>
      </c>
      <c r="E625" s="25">
        <v>0</v>
      </c>
      <c r="F625" s="25">
        <v>0</v>
      </c>
      <c r="G625" s="25">
        <v>96865</v>
      </c>
    </row>
    <row r="626" spans="1:7" ht="12.75" customHeight="1" x14ac:dyDescent="0.2">
      <c r="A626" s="2">
        <v>1812203750</v>
      </c>
      <c r="B626" s="3" t="s">
        <v>68</v>
      </c>
      <c r="C626" s="27"/>
      <c r="D626" s="24" t="e">
        <f>VLOOKUP($A626,'תכנון מול ביצוע 2016'!$A$2:$D$948,4,FALSE)</f>
        <v>#N/A</v>
      </c>
      <c r="E626" s="25">
        <v>0</v>
      </c>
      <c r="F626" s="25">
        <v>0</v>
      </c>
      <c r="G626" s="25">
        <v>49200</v>
      </c>
    </row>
    <row r="627" spans="1:7" ht="12.75" customHeight="1" x14ac:dyDescent="0.2">
      <c r="A627" s="2">
        <v>1812800110</v>
      </c>
      <c r="B627" s="3" t="s">
        <v>599</v>
      </c>
      <c r="C627" s="23">
        <v>124554</v>
      </c>
      <c r="D627" s="24">
        <f>VLOOKUP($A627,'תכנון מול ביצוע 2016'!$A$2:$D$948,4,FALSE)</f>
        <v>135519</v>
      </c>
      <c r="E627" s="25">
        <v>246603</v>
      </c>
      <c r="F627" s="25">
        <v>246603</v>
      </c>
      <c r="G627" s="25">
        <v>246603</v>
      </c>
    </row>
    <row r="628" spans="1:7" ht="12.75" customHeight="1" x14ac:dyDescent="0.2">
      <c r="A628" s="2">
        <v>1812800119</v>
      </c>
      <c r="B628" s="3" t="s">
        <v>600</v>
      </c>
      <c r="C628" s="23">
        <v>3425</v>
      </c>
      <c r="D628" s="24">
        <f>VLOOKUP($A628,'תכנון מול ביצוע 2016'!$A$2:$D$948,4,FALSE)</f>
        <v>835</v>
      </c>
      <c r="E628" s="25">
        <v>3425</v>
      </c>
      <c r="F628" s="25">
        <v>3425</v>
      </c>
      <c r="G628" s="25">
        <v>3425</v>
      </c>
    </row>
    <row r="629" spans="1:7" ht="12.75" customHeight="1" x14ac:dyDescent="0.2">
      <c r="A629" s="2">
        <v>1812800760</v>
      </c>
      <c r="B629" s="3" t="s">
        <v>601</v>
      </c>
      <c r="C629" s="23">
        <v>128857</v>
      </c>
      <c r="D629" s="24">
        <f>VLOOKUP($A629,'תכנון מול ביצוע 2016'!$A$2:$D$948,4,FALSE)</f>
        <v>118554</v>
      </c>
      <c r="E629" s="25">
        <v>150024</v>
      </c>
      <c r="F629" s="25">
        <v>150024</v>
      </c>
      <c r="G629" s="25">
        <v>150024</v>
      </c>
    </row>
    <row r="630" spans="1:7" ht="12.75" customHeight="1" x14ac:dyDescent="0.2">
      <c r="A630" s="2">
        <v>1813200110</v>
      </c>
      <c r="B630" s="3" t="s">
        <v>602</v>
      </c>
      <c r="C630" s="23">
        <v>161400</v>
      </c>
      <c r="D630" s="24">
        <f>VLOOKUP($A630,'תכנון מול ביצוע 2016'!$A$2:$D$948,4,FALSE)</f>
        <v>146365</v>
      </c>
      <c r="E630" s="25">
        <v>150757</v>
      </c>
      <c r="F630" s="25">
        <v>152936</v>
      </c>
      <c r="G630" s="25">
        <v>152936</v>
      </c>
    </row>
    <row r="631" spans="1:7" ht="12.75" customHeight="1" x14ac:dyDescent="0.2">
      <c r="A631" s="2">
        <v>1813200432</v>
      </c>
      <c r="B631" s="3" t="s">
        <v>603</v>
      </c>
      <c r="C631" s="27"/>
      <c r="D631" s="24" t="e">
        <f>VLOOKUP($A631,'תכנון מול ביצוע 2016'!$A$2:$D$948,4,FALSE)</f>
        <v>#N/A</v>
      </c>
      <c r="E631" s="25">
        <v>1000</v>
      </c>
      <c r="F631" s="25">
        <v>1000</v>
      </c>
      <c r="G631" s="25">
        <v>1000</v>
      </c>
    </row>
    <row r="632" spans="1:7" ht="12.75" customHeight="1" x14ac:dyDescent="0.2">
      <c r="A632" s="2">
        <v>1813200570</v>
      </c>
      <c r="B632" s="3" t="s">
        <v>604</v>
      </c>
      <c r="C632" s="23">
        <v>2508</v>
      </c>
      <c r="D632" s="24">
        <f>VLOOKUP($A632,'תכנון מול ביצוע 2016'!$A$2:$D$948,4,FALSE)</f>
        <v>2449</v>
      </c>
      <c r="E632" s="25">
        <v>2508</v>
      </c>
      <c r="F632" s="25">
        <v>2508</v>
      </c>
      <c r="G632" s="25">
        <v>2508</v>
      </c>
    </row>
    <row r="633" spans="1:7" ht="12.75" customHeight="1" x14ac:dyDescent="0.2">
      <c r="A633" s="2">
        <v>1813200750</v>
      </c>
      <c r="B633" s="3" t="s">
        <v>605</v>
      </c>
      <c r="C633" s="23">
        <v>17120</v>
      </c>
      <c r="D633" s="24">
        <f>VLOOKUP($A633,'תכנון מול ביצוע 2016'!$A$2:$D$948,4,FALSE)</f>
        <v>15496</v>
      </c>
      <c r="E633" s="25">
        <v>21800</v>
      </c>
      <c r="F633" s="25">
        <v>21800</v>
      </c>
      <c r="G633" s="25">
        <v>22050</v>
      </c>
    </row>
    <row r="634" spans="1:7" ht="12.75" customHeight="1" x14ac:dyDescent="0.2">
      <c r="A634" s="2">
        <v>1813200752</v>
      </c>
      <c r="B634" s="3" t="s">
        <v>606</v>
      </c>
      <c r="C634" s="23">
        <v>56496</v>
      </c>
      <c r="D634" s="24">
        <f>VLOOKUP($A634,'תכנון מול ביצוע 2016'!$A$2:$D$948,4,FALSE)</f>
        <v>55465</v>
      </c>
      <c r="E634" s="25">
        <v>182736</v>
      </c>
      <c r="F634" s="25">
        <v>182736</v>
      </c>
      <c r="G634" s="25">
        <v>180000</v>
      </c>
    </row>
    <row r="635" spans="1:7" ht="12.75" customHeight="1" x14ac:dyDescent="0.2">
      <c r="A635" s="2">
        <v>1813200753</v>
      </c>
      <c r="B635" s="3" t="s">
        <v>607</v>
      </c>
      <c r="C635" s="23">
        <v>32000</v>
      </c>
      <c r="D635" s="24">
        <f>VLOOKUP($A635,'תכנון מול ביצוע 2016'!$A$2:$D$948,4,FALSE)</f>
        <v>31600</v>
      </c>
      <c r="E635" s="25">
        <v>0</v>
      </c>
      <c r="F635" s="25">
        <v>0</v>
      </c>
      <c r="G635" s="25">
        <v>0</v>
      </c>
    </row>
    <row r="636" spans="1:7" ht="12.75" customHeight="1" x14ac:dyDescent="0.2">
      <c r="A636" s="2">
        <v>1813200754</v>
      </c>
      <c r="B636" s="3" t="s">
        <v>608</v>
      </c>
      <c r="C636" s="23">
        <v>12298</v>
      </c>
      <c r="D636" s="24">
        <f>VLOOKUP($A636,'תכנון מול ביצוע 2016'!$A$2:$D$948,4,FALSE)</f>
        <v>11297</v>
      </c>
      <c r="E636" s="25">
        <v>0</v>
      </c>
      <c r="F636" s="25">
        <v>0</v>
      </c>
      <c r="G636" s="25">
        <v>0</v>
      </c>
    </row>
    <row r="637" spans="1:7" ht="12.75" customHeight="1" x14ac:dyDescent="0.2">
      <c r="A637" s="2">
        <v>1813200760</v>
      </c>
      <c r="B637" s="3" t="s">
        <v>609</v>
      </c>
      <c r="C637" s="23">
        <v>20340</v>
      </c>
      <c r="D637" s="24">
        <f>VLOOKUP($A637,'תכנון מול ביצוע 2016'!$A$2:$D$948,4,FALSE)</f>
        <v>20340</v>
      </c>
      <c r="E637" s="25">
        <v>15400</v>
      </c>
      <c r="F637" s="25">
        <v>0</v>
      </c>
      <c r="G637" s="25">
        <v>0</v>
      </c>
    </row>
    <row r="638" spans="1:7" ht="12.75" customHeight="1" x14ac:dyDescent="0.2">
      <c r="A638" s="2">
        <v>1813200762</v>
      </c>
      <c r="B638" s="3" t="s">
        <v>610</v>
      </c>
      <c r="C638" s="23">
        <v>10000</v>
      </c>
      <c r="D638" s="24">
        <f>VLOOKUP($A638,'תכנון מול ביצוע 2016'!$A$2:$D$948,4,FALSE)</f>
        <v>0</v>
      </c>
      <c r="E638" s="25">
        <v>0</v>
      </c>
      <c r="F638" s="25">
        <v>0</v>
      </c>
      <c r="G638" s="25">
        <v>0</v>
      </c>
    </row>
    <row r="639" spans="1:7" ht="12.75" customHeight="1" x14ac:dyDescent="0.2">
      <c r="A639" s="2">
        <v>1813200764</v>
      </c>
      <c r="B639" s="3" t="s">
        <v>77</v>
      </c>
      <c r="C639" s="23">
        <v>0</v>
      </c>
      <c r="D639" s="24" t="e">
        <f>VLOOKUP($A639,'תכנון מול ביצוע 2016'!$A$2:$D$948,4,FALSE)</f>
        <v>#N/A</v>
      </c>
      <c r="E639" s="25">
        <v>0</v>
      </c>
      <c r="F639" s="25">
        <v>0</v>
      </c>
      <c r="G639" s="25">
        <v>52336</v>
      </c>
    </row>
    <row r="640" spans="1:7" ht="12.75" customHeight="1" x14ac:dyDescent="0.2">
      <c r="A640" s="2">
        <v>1813200766</v>
      </c>
      <c r="B640" s="3" t="s">
        <v>611</v>
      </c>
      <c r="C640" s="23">
        <v>28248</v>
      </c>
      <c r="D640" s="24">
        <f>VLOOKUP($A640,'תכנון מול ביצוע 2016'!$A$2:$D$948,4,FALSE)</f>
        <v>7677</v>
      </c>
      <c r="E640" s="25">
        <v>0</v>
      </c>
      <c r="F640" s="25">
        <v>0</v>
      </c>
      <c r="G640" s="25">
        <v>0</v>
      </c>
    </row>
    <row r="641" spans="1:7" ht="12.75" customHeight="1" x14ac:dyDescent="0.2">
      <c r="A641" s="2">
        <v>1813200930</v>
      </c>
      <c r="B641" s="3" t="s">
        <v>612</v>
      </c>
      <c r="C641" s="23">
        <v>5000</v>
      </c>
      <c r="D641" s="24">
        <f>VLOOKUP($A641,'תכנון מול ביצוע 2016'!$A$2:$D$948,4,FALSE)</f>
        <v>0</v>
      </c>
      <c r="E641" s="25">
        <v>5000</v>
      </c>
      <c r="F641" s="25">
        <v>5000</v>
      </c>
      <c r="G641" s="25">
        <v>5000</v>
      </c>
    </row>
    <row r="642" spans="1:7" ht="12.75" customHeight="1" x14ac:dyDescent="0.2">
      <c r="A642" s="2">
        <v>1813200932</v>
      </c>
      <c r="B642" s="3" t="s">
        <v>78</v>
      </c>
      <c r="C642" s="23">
        <v>28660</v>
      </c>
      <c r="D642" s="24">
        <f>VLOOKUP($A642,'תכנון מול ביצוע 2016'!$A$2:$D$948,4,FALSE)</f>
        <v>28506</v>
      </c>
      <c r="E642" s="25">
        <v>0</v>
      </c>
      <c r="F642" s="25">
        <v>0</v>
      </c>
      <c r="G642" s="25">
        <v>0</v>
      </c>
    </row>
    <row r="643" spans="1:7" ht="12.75" customHeight="1" x14ac:dyDescent="0.2">
      <c r="A643" s="2">
        <v>1813200933</v>
      </c>
      <c r="B643" s="3" t="s">
        <v>123</v>
      </c>
      <c r="C643" s="23">
        <v>25220</v>
      </c>
      <c r="D643" s="24">
        <f>VLOOKUP($A643,'תכנון מול ביצוע 2016'!$A$2:$D$948,4,FALSE)</f>
        <v>25220</v>
      </c>
      <c r="E643" s="25">
        <v>0</v>
      </c>
      <c r="F643" s="25">
        <v>0</v>
      </c>
      <c r="G643" s="25">
        <v>0</v>
      </c>
    </row>
    <row r="644" spans="1:7" ht="12.75" customHeight="1" x14ac:dyDescent="0.2">
      <c r="A644" s="2">
        <v>1813201110</v>
      </c>
      <c r="B644" s="3" t="s">
        <v>79</v>
      </c>
      <c r="C644" s="27"/>
      <c r="D644" s="24" t="e">
        <f>VLOOKUP($A644,'תכנון מול ביצוע 2016'!$A$2:$D$948,4,FALSE)</f>
        <v>#N/A</v>
      </c>
      <c r="E644" s="25">
        <v>0</v>
      </c>
      <c r="F644" s="25">
        <v>0</v>
      </c>
      <c r="G644" s="25">
        <v>47880</v>
      </c>
    </row>
    <row r="645" spans="1:7" ht="12.75" customHeight="1" x14ac:dyDescent="0.2">
      <c r="A645" s="2">
        <v>1813201760</v>
      </c>
      <c r="B645" s="3" t="s">
        <v>79</v>
      </c>
      <c r="C645" s="27"/>
      <c r="D645" s="24" t="e">
        <f>VLOOKUP($A645,'תכנון מול ביצוע 2016'!$A$2:$D$948,4,FALSE)</f>
        <v>#N/A</v>
      </c>
      <c r="E645" s="25">
        <v>0</v>
      </c>
      <c r="F645" s="25">
        <v>0</v>
      </c>
      <c r="G645" s="25">
        <v>51620</v>
      </c>
    </row>
    <row r="646" spans="1:7" ht="12.75" customHeight="1" x14ac:dyDescent="0.2">
      <c r="A646" s="2">
        <v>1813210110</v>
      </c>
      <c r="B646" s="3" t="s">
        <v>613</v>
      </c>
      <c r="C646" s="23">
        <v>498100</v>
      </c>
      <c r="D646" s="24">
        <f>VLOOKUP($A646,'תכנון מול ביצוע 2016'!$A$2:$D$948,4,FALSE)</f>
        <v>502903</v>
      </c>
      <c r="E646" s="25">
        <v>512583</v>
      </c>
      <c r="F646" s="25">
        <v>548818</v>
      </c>
      <c r="G646" s="25">
        <v>548818</v>
      </c>
    </row>
    <row r="647" spans="1:7" ht="12.75" customHeight="1" x14ac:dyDescent="0.2">
      <c r="A647" s="2">
        <v>1813210119</v>
      </c>
      <c r="B647" s="3" t="s">
        <v>614</v>
      </c>
      <c r="C647" s="23">
        <v>3005</v>
      </c>
      <c r="D647" s="24">
        <f>VLOOKUP($A647,'תכנון מול ביצוע 2016'!$A$2:$D$948,4,FALSE)</f>
        <v>3099</v>
      </c>
      <c r="E647" s="25">
        <v>3005</v>
      </c>
      <c r="F647" s="25">
        <v>3005</v>
      </c>
      <c r="G647" s="25">
        <v>3005</v>
      </c>
    </row>
    <row r="648" spans="1:7" ht="12.75" customHeight="1" x14ac:dyDescent="0.2">
      <c r="A648" s="2">
        <v>1813210433</v>
      </c>
      <c r="B648" s="3" t="s">
        <v>615</v>
      </c>
      <c r="C648" s="23">
        <v>15000</v>
      </c>
      <c r="D648" s="24">
        <f>VLOOKUP($A648,'תכנון מול ביצוע 2016'!$A$2:$D$948,4,FALSE)</f>
        <v>15000</v>
      </c>
      <c r="E648" s="25">
        <v>15000</v>
      </c>
      <c r="F648" s="25">
        <v>15000</v>
      </c>
      <c r="G648" s="25">
        <v>0</v>
      </c>
    </row>
    <row r="649" spans="1:7" ht="12.75" customHeight="1" x14ac:dyDescent="0.2">
      <c r="A649" s="2">
        <v>1813210750</v>
      </c>
      <c r="B649" s="3" t="s">
        <v>616</v>
      </c>
      <c r="C649" s="23">
        <v>147620</v>
      </c>
      <c r="D649" s="24">
        <f>VLOOKUP($A649,'תכנון מול ביצוע 2016'!$A$2:$D$948,4,FALSE)</f>
        <v>157422</v>
      </c>
      <c r="E649" s="25">
        <v>190000</v>
      </c>
      <c r="F649" s="25">
        <v>190000</v>
      </c>
      <c r="G649" s="25">
        <v>192574</v>
      </c>
    </row>
    <row r="650" spans="1:7" ht="12.75" customHeight="1" x14ac:dyDescent="0.2">
      <c r="A650" s="2">
        <v>1813210760</v>
      </c>
      <c r="B650" s="3" t="s">
        <v>617</v>
      </c>
      <c r="C650" s="23">
        <v>88336</v>
      </c>
      <c r="D650" s="24">
        <f>VLOOKUP($A650,'תכנון מול ביצוע 2016'!$A$2:$D$948,4,FALSE)</f>
        <v>66154</v>
      </c>
      <c r="E650" s="25">
        <v>69540</v>
      </c>
      <c r="F650" s="25">
        <v>69540</v>
      </c>
      <c r="G650" s="25">
        <v>65340</v>
      </c>
    </row>
    <row r="651" spans="1:7" ht="12.75" customHeight="1" x14ac:dyDescent="0.2">
      <c r="A651" s="2">
        <v>1813210762</v>
      </c>
      <c r="B651" s="3" t="s">
        <v>618</v>
      </c>
      <c r="C651" s="23">
        <v>5000</v>
      </c>
      <c r="D651" s="24">
        <f>VLOOKUP($A651,'תכנון מול ביצוע 2016'!$A$2:$D$948,4,FALSE)</f>
        <v>5000</v>
      </c>
      <c r="E651" s="25">
        <v>5000</v>
      </c>
      <c r="F651" s="25">
        <v>5000</v>
      </c>
      <c r="G651" s="25">
        <v>5000</v>
      </c>
    </row>
    <row r="652" spans="1:7" ht="12.75" customHeight="1" x14ac:dyDescent="0.2">
      <c r="A652" s="2">
        <v>1813210763</v>
      </c>
      <c r="B652" s="3" t="s">
        <v>92</v>
      </c>
      <c r="C652" s="23">
        <v>1000</v>
      </c>
      <c r="D652" s="24">
        <f>VLOOKUP($A652,'תכנון מול ביצוע 2016'!$A$2:$D$948,4,FALSE)</f>
        <v>1000</v>
      </c>
      <c r="E652" s="25">
        <v>10280</v>
      </c>
      <c r="F652" s="25">
        <v>51400</v>
      </c>
      <c r="G652" s="25">
        <v>39064</v>
      </c>
    </row>
    <row r="653" spans="1:7" ht="12.75" customHeight="1" x14ac:dyDescent="0.2">
      <c r="A653" s="2">
        <v>1813210764</v>
      </c>
      <c r="B653" s="3" t="s">
        <v>619</v>
      </c>
      <c r="C653" s="23">
        <v>15000</v>
      </c>
      <c r="D653" s="24">
        <f>VLOOKUP($A653,'תכנון מול ביצוע 2016'!$A$2:$D$948,4,FALSE)</f>
        <v>14999</v>
      </c>
      <c r="E653" s="25">
        <v>15000</v>
      </c>
      <c r="F653" s="25">
        <v>15000</v>
      </c>
      <c r="G653" s="25">
        <v>15000</v>
      </c>
    </row>
    <row r="654" spans="1:7" ht="12.75" customHeight="1" x14ac:dyDescent="0.2">
      <c r="A654" s="2">
        <v>1813210766</v>
      </c>
      <c r="B654" s="3" t="s">
        <v>90</v>
      </c>
      <c r="C654" s="23">
        <v>32500</v>
      </c>
      <c r="D654" s="24">
        <f>VLOOKUP($A654,'תכנון מול ביצוע 2016'!$A$2:$D$948,4,FALSE)</f>
        <v>32500</v>
      </c>
      <c r="E654" s="25">
        <v>24000</v>
      </c>
      <c r="F654" s="25">
        <v>0</v>
      </c>
      <c r="G654" s="25">
        <v>0</v>
      </c>
    </row>
    <row r="655" spans="1:7" ht="12.75" customHeight="1" x14ac:dyDescent="0.2">
      <c r="A655" s="2">
        <v>1813210767</v>
      </c>
      <c r="B655" s="3" t="s">
        <v>620</v>
      </c>
      <c r="C655" s="23">
        <v>0</v>
      </c>
      <c r="D655" s="24" t="e">
        <f>VLOOKUP($A655,'תכנון מול ביצוע 2016'!$A$2:$D$948,4,FALSE)</f>
        <v>#N/A</v>
      </c>
      <c r="E655" s="25">
        <v>69998</v>
      </c>
      <c r="F655" s="25">
        <v>70000</v>
      </c>
      <c r="G655" s="25">
        <v>0</v>
      </c>
    </row>
    <row r="656" spans="1:7" ht="12.75" customHeight="1" x14ac:dyDescent="0.2">
      <c r="A656" s="2">
        <v>1813210769</v>
      </c>
      <c r="B656" s="3" t="s">
        <v>621</v>
      </c>
      <c r="C656" s="23">
        <v>0</v>
      </c>
      <c r="D656" s="24" t="e">
        <f>VLOOKUP($A656,'תכנון מול ביצוע 2016'!$A$2:$D$948,4,FALSE)</f>
        <v>#N/A</v>
      </c>
      <c r="E656" s="25">
        <v>18000</v>
      </c>
      <c r="F656" s="25">
        <v>18000</v>
      </c>
      <c r="G656" s="25">
        <v>0</v>
      </c>
    </row>
    <row r="657" spans="1:7" ht="12.75" customHeight="1" x14ac:dyDescent="0.2">
      <c r="A657" s="2">
        <v>1813210870</v>
      </c>
      <c r="B657" s="3" t="s">
        <v>622</v>
      </c>
      <c r="C657" s="23">
        <v>259296</v>
      </c>
      <c r="D657" s="24">
        <f>VLOOKUP($A657,'תכנון מול ביצוע 2016'!$A$2:$D$948,4,FALSE)</f>
        <v>254885</v>
      </c>
      <c r="E657" s="25">
        <v>246063</v>
      </c>
      <c r="F657" s="25">
        <v>246063</v>
      </c>
      <c r="G657" s="25">
        <v>238140</v>
      </c>
    </row>
    <row r="658" spans="1:7" ht="12.75" customHeight="1" x14ac:dyDescent="0.2">
      <c r="A658" s="2">
        <v>1813220110</v>
      </c>
      <c r="B658" s="3" t="s">
        <v>623</v>
      </c>
      <c r="C658" s="23">
        <v>675700</v>
      </c>
      <c r="D658" s="24">
        <f>VLOOKUP($A658,'תכנון מול ביצוע 2016'!$A$2:$D$948,4,FALSE)</f>
        <v>655886</v>
      </c>
      <c r="E658" s="25">
        <v>671095</v>
      </c>
      <c r="F658" s="25">
        <v>709270</v>
      </c>
      <c r="G658" s="25">
        <v>709270</v>
      </c>
    </row>
    <row r="659" spans="1:7" ht="12.75" customHeight="1" x14ac:dyDescent="0.2">
      <c r="A659" s="2">
        <v>1813220111</v>
      </c>
      <c r="B659" s="3" t="s">
        <v>624</v>
      </c>
      <c r="C659" s="23">
        <v>-7000</v>
      </c>
      <c r="D659" s="24">
        <f>VLOOKUP($A659,'תכנון מול ביצוע 2016'!$A$2:$D$948,4,FALSE)</f>
        <v>-3957</v>
      </c>
      <c r="E659" s="25">
        <v>-7000</v>
      </c>
      <c r="F659" s="25">
        <v>-7000</v>
      </c>
      <c r="G659" s="25">
        <v>-7000</v>
      </c>
    </row>
    <row r="660" spans="1:7" ht="12.75" customHeight="1" x14ac:dyDescent="0.2">
      <c r="A660" s="2">
        <v>1813220119</v>
      </c>
      <c r="B660" s="3" t="s">
        <v>625</v>
      </c>
      <c r="C660" s="23">
        <v>2889</v>
      </c>
      <c r="D660" s="24">
        <f>VLOOKUP($A660,'תכנון מול ביצוע 2016'!$A$2:$D$948,4,FALSE)</f>
        <v>4042</v>
      </c>
      <c r="E660" s="25">
        <v>2889</v>
      </c>
      <c r="F660" s="25">
        <v>2889</v>
      </c>
      <c r="G660" s="25">
        <v>2889</v>
      </c>
    </row>
    <row r="661" spans="1:7" ht="12.75" customHeight="1" x14ac:dyDescent="0.2">
      <c r="A661" s="2">
        <v>1813220433</v>
      </c>
      <c r="B661" s="3" t="s">
        <v>626</v>
      </c>
      <c r="C661" s="23">
        <v>20000</v>
      </c>
      <c r="D661" s="24">
        <f>VLOOKUP($A661,'תכנון מול ביצוע 2016'!$A$2:$D$948,4,FALSE)</f>
        <v>20000</v>
      </c>
      <c r="E661" s="25">
        <v>25000</v>
      </c>
      <c r="F661" s="25">
        <v>25000</v>
      </c>
      <c r="G661" s="25">
        <v>0</v>
      </c>
    </row>
    <row r="662" spans="1:7" ht="12.75" customHeight="1" x14ac:dyDescent="0.2">
      <c r="A662" s="2">
        <v>1813220750</v>
      </c>
      <c r="B662" s="3" t="s">
        <v>627</v>
      </c>
      <c r="C662" s="23">
        <v>170443</v>
      </c>
      <c r="D662" s="24">
        <f>VLOOKUP($A662,'תכנון מול ביצוע 2016'!$A$2:$D$948,4,FALSE)</f>
        <v>179120</v>
      </c>
      <c r="E662" s="25">
        <v>210000</v>
      </c>
      <c r="F662" s="25">
        <v>210000</v>
      </c>
      <c r="G662" s="25">
        <v>199488</v>
      </c>
    </row>
    <row r="663" spans="1:7" ht="12.75" customHeight="1" x14ac:dyDescent="0.2">
      <c r="A663" s="2">
        <v>1813220756</v>
      </c>
      <c r="B663" s="3" t="s">
        <v>628</v>
      </c>
      <c r="C663" s="27"/>
      <c r="D663" s="24" t="e">
        <f>VLOOKUP($A663,'תכנון מול ביצוע 2016'!$A$2:$D$948,4,FALSE)</f>
        <v>#N/A</v>
      </c>
      <c r="E663" s="25">
        <v>54436</v>
      </c>
      <c r="F663" s="25">
        <v>0</v>
      </c>
      <c r="G663" s="25">
        <v>0</v>
      </c>
    </row>
    <row r="664" spans="1:7" ht="12.75" customHeight="1" x14ac:dyDescent="0.2">
      <c r="A664" s="2">
        <v>1813220760</v>
      </c>
      <c r="B664" s="3" t="s">
        <v>629</v>
      </c>
      <c r="C664" s="23">
        <v>160180</v>
      </c>
      <c r="D664" s="24">
        <f>VLOOKUP($A664,'תכנון מול ביצוע 2016'!$A$2:$D$948,4,FALSE)</f>
        <v>138406</v>
      </c>
      <c r="E664" s="25">
        <v>143960</v>
      </c>
      <c r="F664" s="25">
        <v>143960</v>
      </c>
      <c r="G664" s="25">
        <v>148104</v>
      </c>
    </row>
    <row r="665" spans="1:7" ht="12.75" customHeight="1" x14ac:dyDescent="0.2">
      <c r="A665" s="2">
        <v>1813220761</v>
      </c>
      <c r="B665" s="3" t="s">
        <v>104</v>
      </c>
      <c r="C665" s="27"/>
      <c r="D665" s="24" t="e">
        <f>VLOOKUP($A665,'תכנון מול ביצוע 2016'!$A$2:$D$948,4,FALSE)</f>
        <v>#N/A</v>
      </c>
      <c r="E665" s="25">
        <v>32160</v>
      </c>
      <c r="F665" s="25">
        <v>160800</v>
      </c>
      <c r="G665" s="25">
        <v>65792</v>
      </c>
    </row>
    <row r="666" spans="1:7" ht="12.75" customHeight="1" x14ac:dyDescent="0.2">
      <c r="A666" s="2">
        <v>1813220762</v>
      </c>
      <c r="B666" s="3" t="s">
        <v>103</v>
      </c>
      <c r="C666" s="23">
        <v>5000</v>
      </c>
      <c r="D666" s="24">
        <f>VLOOKUP($A666,'תכנון מול ביצוע 2016'!$A$2:$D$948,4,FALSE)</f>
        <v>0</v>
      </c>
      <c r="E666" s="25">
        <v>5000</v>
      </c>
      <c r="F666" s="25">
        <v>5000</v>
      </c>
      <c r="G666" s="25">
        <v>5000</v>
      </c>
    </row>
    <row r="667" spans="1:7" ht="12.75" customHeight="1" x14ac:dyDescent="0.2">
      <c r="A667" s="2">
        <v>1813220764</v>
      </c>
      <c r="B667" s="3" t="s">
        <v>630</v>
      </c>
      <c r="C667" s="23">
        <v>28000</v>
      </c>
      <c r="D667" s="24">
        <f>VLOOKUP($A667,'תכנון מול ביצוע 2016'!$A$2:$D$948,4,FALSE)</f>
        <v>27766</v>
      </c>
      <c r="E667" s="25">
        <v>28000</v>
      </c>
      <c r="F667" s="25">
        <v>28000</v>
      </c>
      <c r="G667" s="25">
        <v>28000</v>
      </c>
    </row>
    <row r="668" spans="1:7" ht="12.75" customHeight="1" x14ac:dyDescent="0.2">
      <c r="A668" s="2">
        <v>1813220767</v>
      </c>
      <c r="B668" s="3" t="s">
        <v>631</v>
      </c>
      <c r="C668" s="23">
        <v>30000</v>
      </c>
      <c r="D668" s="24">
        <f>VLOOKUP($A668,'תכנון מול ביצוע 2016'!$A$2:$D$948,4,FALSE)</f>
        <v>30000</v>
      </c>
      <c r="E668" s="25">
        <v>30160</v>
      </c>
      <c r="F668" s="25">
        <v>0</v>
      </c>
      <c r="G668" s="25">
        <v>0</v>
      </c>
    </row>
    <row r="669" spans="1:7" ht="12.75" customHeight="1" x14ac:dyDescent="0.2">
      <c r="A669" s="2">
        <v>1813220870</v>
      </c>
      <c r="B669" s="3" t="s">
        <v>632</v>
      </c>
      <c r="C669" s="23">
        <v>414030</v>
      </c>
      <c r="D669" s="24">
        <f>VLOOKUP($A669,'תכנון מול ביצוע 2016'!$A$2:$D$948,4,FALSE)</f>
        <v>428512</v>
      </c>
      <c r="E669" s="25">
        <v>457474</v>
      </c>
      <c r="F669" s="25">
        <v>457474</v>
      </c>
      <c r="G669" s="25">
        <v>459612</v>
      </c>
    </row>
    <row r="670" spans="1:7" ht="12.75" customHeight="1" x14ac:dyDescent="0.2">
      <c r="A670" s="2">
        <v>1813220930</v>
      </c>
      <c r="B670" s="3" t="s">
        <v>633</v>
      </c>
      <c r="C670" s="23">
        <v>0</v>
      </c>
      <c r="D670" s="24" t="e">
        <f>VLOOKUP($A670,'תכנון מול ביצוע 2016'!$A$2:$D$948,4,FALSE)</f>
        <v>#N/A</v>
      </c>
      <c r="E670" s="25">
        <v>7557</v>
      </c>
      <c r="F670" s="25">
        <v>0</v>
      </c>
      <c r="G670" s="25">
        <v>7557</v>
      </c>
    </row>
    <row r="671" spans="1:7" ht="12.75" customHeight="1" x14ac:dyDescent="0.2">
      <c r="A671" s="2">
        <v>1813220932</v>
      </c>
      <c r="B671" s="3" t="s">
        <v>634</v>
      </c>
      <c r="C671" s="23">
        <v>28233</v>
      </c>
      <c r="D671" s="24">
        <f>VLOOKUP($A671,'תכנון מול ביצוע 2016'!$A$2:$D$948,4,FALSE)</f>
        <v>28525</v>
      </c>
      <c r="E671" s="25">
        <v>0</v>
      </c>
      <c r="F671" s="25">
        <v>0</v>
      </c>
      <c r="G671" s="25">
        <v>0</v>
      </c>
    </row>
    <row r="672" spans="1:7" ht="12.75" customHeight="1" x14ac:dyDescent="0.2">
      <c r="A672" s="2">
        <v>1813221761</v>
      </c>
      <c r="B672" s="3" t="s">
        <v>635</v>
      </c>
      <c r="C672" s="23">
        <v>1000</v>
      </c>
      <c r="D672" s="24">
        <f>VLOOKUP($A672,'תכנון מול ביצוע 2016'!$A$2:$D$948,4,FALSE)</f>
        <v>1000</v>
      </c>
      <c r="E672" s="25">
        <v>0</v>
      </c>
      <c r="F672" s="25">
        <v>0</v>
      </c>
      <c r="G672" s="25">
        <v>0</v>
      </c>
    </row>
    <row r="673" spans="1:7" ht="12.75" customHeight="1" x14ac:dyDescent="0.2">
      <c r="A673" s="2">
        <v>1813230760</v>
      </c>
      <c r="B673" s="3" t="s">
        <v>636</v>
      </c>
      <c r="C673" s="23">
        <v>12795</v>
      </c>
      <c r="D673" s="24">
        <f>VLOOKUP($A673,'תכנון מול ביצוע 2016'!$A$2:$D$948,4,FALSE)</f>
        <v>10468</v>
      </c>
      <c r="E673" s="25">
        <v>0</v>
      </c>
      <c r="F673" s="25">
        <v>0</v>
      </c>
      <c r="G673" s="25">
        <v>0</v>
      </c>
    </row>
    <row r="674" spans="1:7" ht="12.75" customHeight="1" x14ac:dyDescent="0.2">
      <c r="A674" s="2">
        <v>1813230870</v>
      </c>
      <c r="B674" s="3" t="s">
        <v>637</v>
      </c>
      <c r="C674" s="23">
        <v>20170</v>
      </c>
      <c r="D674" s="24">
        <f>VLOOKUP($A674,'תכנון מול ביצוע 2016'!$A$2:$D$948,4,FALSE)</f>
        <v>20169</v>
      </c>
      <c r="E674" s="25">
        <v>0</v>
      </c>
      <c r="F674" s="25">
        <v>0</v>
      </c>
      <c r="G674" s="25">
        <v>0</v>
      </c>
    </row>
    <row r="675" spans="1:7" ht="12.75" customHeight="1" x14ac:dyDescent="0.2">
      <c r="A675" s="2">
        <v>1813240750</v>
      </c>
      <c r="B675" s="3" t="s">
        <v>638</v>
      </c>
      <c r="C675" s="23">
        <v>30000</v>
      </c>
      <c r="D675" s="24">
        <f>VLOOKUP($A675,'תכנון מול ביצוע 2016'!$A$2:$D$948,4,FALSE)</f>
        <v>12858</v>
      </c>
      <c r="E675" s="25">
        <v>0</v>
      </c>
      <c r="F675" s="25">
        <v>0</v>
      </c>
      <c r="G675" s="25">
        <v>0</v>
      </c>
    </row>
    <row r="676" spans="1:7" ht="12.75" customHeight="1" x14ac:dyDescent="0.2">
      <c r="A676" s="2">
        <v>1813240761</v>
      </c>
      <c r="B676" s="3" t="s">
        <v>639</v>
      </c>
      <c r="C676" s="23">
        <v>10000</v>
      </c>
      <c r="D676" s="24">
        <f>VLOOKUP($A676,'תכנון מול ביצוע 2016'!$A$2:$D$948,4,FALSE)</f>
        <v>10000</v>
      </c>
      <c r="E676" s="25">
        <v>0</v>
      </c>
      <c r="F676" s="25">
        <v>0</v>
      </c>
      <c r="G676" s="25">
        <v>0</v>
      </c>
    </row>
    <row r="677" spans="1:7" ht="12.75" customHeight="1" x14ac:dyDescent="0.2">
      <c r="A677" s="2">
        <v>1813240762</v>
      </c>
      <c r="B677" s="3" t="s">
        <v>640</v>
      </c>
      <c r="C677" s="23">
        <v>0</v>
      </c>
      <c r="D677" s="24" t="e">
        <f>VLOOKUP($A677,'תכנון מול ביצוע 2016'!$A$2:$D$948,4,FALSE)</f>
        <v>#N/A</v>
      </c>
      <c r="E677" s="25">
        <v>80000</v>
      </c>
      <c r="F677" s="25">
        <v>0</v>
      </c>
      <c r="G677" s="25">
        <v>0</v>
      </c>
    </row>
    <row r="678" spans="1:7" ht="12.75" customHeight="1" x14ac:dyDescent="0.2">
      <c r="A678" s="2">
        <v>1813240870</v>
      </c>
      <c r="B678" s="3" t="s">
        <v>641</v>
      </c>
      <c r="C678" s="23">
        <v>490000</v>
      </c>
      <c r="D678" s="24">
        <f>VLOOKUP($A678,'תכנון מול ביצוע 2016'!$A$2:$D$948,4,FALSE)</f>
        <v>490000</v>
      </c>
      <c r="E678" s="25">
        <v>500000</v>
      </c>
      <c r="F678" s="25">
        <v>500000</v>
      </c>
      <c r="G678" s="25">
        <v>500000</v>
      </c>
    </row>
    <row r="679" spans="1:7" ht="12.75" customHeight="1" x14ac:dyDescent="0.2">
      <c r="A679" s="2">
        <v>1813250760</v>
      </c>
      <c r="B679" s="3" t="s">
        <v>642</v>
      </c>
      <c r="C679" s="23">
        <v>66294</v>
      </c>
      <c r="D679" s="24">
        <f>VLOOKUP($A679,'תכנון מול ביצוע 2016'!$A$2:$D$948,4,FALSE)</f>
        <v>44395</v>
      </c>
      <c r="E679" s="25">
        <v>122873</v>
      </c>
      <c r="F679" s="25">
        <v>122873</v>
      </c>
      <c r="G679" s="25">
        <v>125516</v>
      </c>
    </row>
    <row r="680" spans="1:7" ht="12.75" customHeight="1" x14ac:dyDescent="0.2">
      <c r="A680" s="2">
        <v>1813250761</v>
      </c>
      <c r="B680" s="3" t="s">
        <v>112</v>
      </c>
      <c r="C680" s="23">
        <v>1075</v>
      </c>
      <c r="D680" s="24">
        <f>VLOOKUP($A680,'תכנון מול ביצוע 2016'!$A$2:$D$948,4,FALSE)</f>
        <v>0</v>
      </c>
      <c r="E680" s="25">
        <v>0</v>
      </c>
      <c r="F680" s="25">
        <v>0</v>
      </c>
      <c r="G680" s="25">
        <v>0</v>
      </c>
    </row>
    <row r="681" spans="1:7" ht="12.75" customHeight="1" x14ac:dyDescent="0.2">
      <c r="A681" s="2">
        <v>1813250764</v>
      </c>
      <c r="B681" s="3" t="s">
        <v>643</v>
      </c>
      <c r="C681" s="23">
        <v>0</v>
      </c>
      <c r="D681" s="24" t="e">
        <f>VLOOKUP($A681,'תכנון מול ביצוע 2016'!$A$2:$D$948,4,FALSE)</f>
        <v>#N/A</v>
      </c>
      <c r="E681" s="25">
        <v>10000</v>
      </c>
      <c r="F681" s="25">
        <v>0</v>
      </c>
      <c r="G681" s="25">
        <v>0</v>
      </c>
    </row>
    <row r="682" spans="1:7" ht="12.75" customHeight="1" x14ac:dyDescent="0.2">
      <c r="A682" s="2">
        <v>1813250765</v>
      </c>
      <c r="B682" s="3" t="s">
        <v>114</v>
      </c>
      <c r="C682" s="27"/>
      <c r="D682" s="24" t="e">
        <f>VLOOKUP($A682,'תכנון מול ביצוע 2016'!$A$2:$D$948,4,FALSE)</f>
        <v>#N/A</v>
      </c>
      <c r="E682" s="25">
        <v>18000</v>
      </c>
      <c r="F682" s="25">
        <v>0</v>
      </c>
      <c r="G682" s="25">
        <v>0</v>
      </c>
    </row>
    <row r="683" spans="1:7" ht="12.75" customHeight="1" x14ac:dyDescent="0.2">
      <c r="A683" s="2">
        <v>1813250870</v>
      </c>
      <c r="B683" s="3" t="s">
        <v>644</v>
      </c>
      <c r="C683" s="23">
        <v>256667</v>
      </c>
      <c r="D683" s="24">
        <f>VLOOKUP($A683,'תכנון מול ביצוע 2016'!$A$2:$D$948,4,FALSE)</f>
        <v>256663</v>
      </c>
      <c r="E683" s="25">
        <v>250000</v>
      </c>
      <c r="F683" s="25">
        <v>250000</v>
      </c>
      <c r="G683" s="25">
        <v>250000</v>
      </c>
    </row>
    <row r="684" spans="1:7" ht="12.75" customHeight="1" x14ac:dyDescent="0.2">
      <c r="A684" s="2">
        <v>1813260871</v>
      </c>
      <c r="B684" s="3" t="s">
        <v>645</v>
      </c>
      <c r="C684" s="23">
        <v>50000</v>
      </c>
      <c r="D684" s="24">
        <f>VLOOKUP($A684,'תכנון מול ביצוע 2016'!$A$2:$D$948,4,FALSE)</f>
        <v>43326</v>
      </c>
      <c r="E684" s="25">
        <v>50000</v>
      </c>
      <c r="F684" s="25">
        <v>50000</v>
      </c>
      <c r="G684" s="25">
        <v>50000</v>
      </c>
    </row>
    <row r="685" spans="1:7" ht="12.75" customHeight="1" x14ac:dyDescent="0.2">
      <c r="A685" s="2">
        <v>1813270870</v>
      </c>
      <c r="B685" s="3" t="s">
        <v>646</v>
      </c>
      <c r="C685" s="23">
        <v>280000</v>
      </c>
      <c r="D685" s="24">
        <f>VLOOKUP($A685,'תכנון מול ביצוע 2016'!$A$2:$D$948,4,FALSE)</f>
        <v>280000</v>
      </c>
      <c r="E685" s="25">
        <v>270000</v>
      </c>
      <c r="F685" s="25">
        <v>270000</v>
      </c>
      <c r="G685" s="25">
        <v>220000</v>
      </c>
    </row>
    <row r="686" spans="1:7" ht="12.75" customHeight="1" x14ac:dyDescent="0.2">
      <c r="A686" s="2">
        <v>1813280750</v>
      </c>
      <c r="B686" s="3" t="s">
        <v>117</v>
      </c>
      <c r="C686" s="26">
        <v>90000</v>
      </c>
      <c r="D686" s="24">
        <f>VLOOKUP($A686,'תכנון מול ביצוע 2016'!$A$2:$D$948,4,FALSE)</f>
        <v>77144</v>
      </c>
      <c r="E686" s="25">
        <v>30000</v>
      </c>
      <c r="F686" s="25">
        <v>0</v>
      </c>
      <c r="G686" s="25">
        <v>0</v>
      </c>
    </row>
    <row r="687" spans="1:7" ht="12.75" customHeight="1" x14ac:dyDescent="0.2">
      <c r="A687" s="2">
        <v>1813280760</v>
      </c>
      <c r="B687" s="3" t="s">
        <v>116</v>
      </c>
      <c r="C687" s="26">
        <v>2251</v>
      </c>
      <c r="D687" s="24">
        <f>VLOOKUP($A687,'תכנון מול ביצוע 2016'!$A$2:$D$948,4,FALSE)</f>
        <v>5772</v>
      </c>
      <c r="E687" s="25">
        <v>1075</v>
      </c>
      <c r="F687" s="25">
        <v>0</v>
      </c>
      <c r="G687" s="25">
        <v>0</v>
      </c>
    </row>
    <row r="688" spans="1:7" ht="12.75" customHeight="1" x14ac:dyDescent="0.2">
      <c r="A688" s="2">
        <v>1813280761</v>
      </c>
      <c r="B688" s="3" t="s">
        <v>118</v>
      </c>
      <c r="C688" s="23">
        <v>33000</v>
      </c>
      <c r="D688" s="24">
        <f>VLOOKUP($A688,'תכנון מול ביצוע 2016'!$A$2:$D$948,4,FALSE)</f>
        <v>33000</v>
      </c>
      <c r="E688" s="25">
        <v>24000</v>
      </c>
      <c r="F688" s="25">
        <v>0</v>
      </c>
      <c r="G688" s="25">
        <v>0</v>
      </c>
    </row>
    <row r="689" spans="1:7" ht="12.75" customHeight="1" x14ac:dyDescent="0.2">
      <c r="A689" s="2">
        <v>1813280764</v>
      </c>
      <c r="B689" s="3" t="s">
        <v>647</v>
      </c>
      <c r="C689" s="23">
        <v>0</v>
      </c>
      <c r="D689" s="24" t="e">
        <f>VLOOKUP($A689,'תכנון מול ביצוע 2016'!$A$2:$D$948,4,FALSE)</f>
        <v>#N/A</v>
      </c>
      <c r="E689" s="25">
        <v>10000</v>
      </c>
      <c r="F689" s="25">
        <v>0</v>
      </c>
      <c r="G689" s="25">
        <v>0</v>
      </c>
    </row>
    <row r="690" spans="1:7" ht="12.75" customHeight="1" x14ac:dyDescent="0.2">
      <c r="A690" s="2">
        <v>1813280870</v>
      </c>
      <c r="B690" s="3" t="s">
        <v>648</v>
      </c>
      <c r="C690" s="23">
        <v>200000</v>
      </c>
      <c r="D690" s="24">
        <f>VLOOKUP($A690,'תכנון מול ביצוע 2016'!$A$2:$D$948,4,FALSE)</f>
        <v>199993</v>
      </c>
      <c r="E690" s="25">
        <v>200000</v>
      </c>
      <c r="F690" s="25">
        <v>200000</v>
      </c>
      <c r="G690" s="25">
        <v>200000</v>
      </c>
    </row>
    <row r="691" spans="1:7" ht="12.75" customHeight="1" x14ac:dyDescent="0.2">
      <c r="A691" s="2">
        <v>1813300110</v>
      </c>
      <c r="B691" s="3" t="s">
        <v>649</v>
      </c>
      <c r="C691" s="23">
        <v>1262100</v>
      </c>
      <c r="D691" s="24">
        <f>VLOOKUP($A691,'תכנון מול ביצוע 2016'!$A$2:$D$948,4,FALSE)</f>
        <v>1586510</v>
      </c>
      <c r="E691" s="25">
        <v>2018465</v>
      </c>
      <c r="F691" s="25">
        <v>2148810</v>
      </c>
      <c r="G691" s="25">
        <v>2148810</v>
      </c>
    </row>
    <row r="692" spans="1:7" ht="12.75" customHeight="1" x14ac:dyDescent="0.2">
      <c r="A692" s="2">
        <v>1813300111</v>
      </c>
      <c r="B692" s="3" t="s">
        <v>650</v>
      </c>
      <c r="C692" s="23">
        <v>-2300</v>
      </c>
      <c r="D692" s="24">
        <f>VLOOKUP($A692,'תכנון מול ביצוע 2016'!$A$2:$D$948,4,FALSE)</f>
        <v>0</v>
      </c>
      <c r="E692" s="25">
        <v>-2300</v>
      </c>
      <c r="F692" s="25">
        <v>-2300</v>
      </c>
      <c r="G692" s="25">
        <v>-2300</v>
      </c>
    </row>
    <row r="693" spans="1:7" ht="12.75" customHeight="1" x14ac:dyDescent="0.2">
      <c r="A693" s="2">
        <v>1813300750</v>
      </c>
      <c r="B693" s="3" t="s">
        <v>651</v>
      </c>
      <c r="C693" s="23">
        <v>3627</v>
      </c>
      <c r="D693" s="24">
        <f>VLOOKUP($A693,'תכנון מול ביצוע 2016'!$A$2:$D$948,4,FALSE)</f>
        <v>2808</v>
      </c>
      <c r="E693" s="25">
        <v>3627</v>
      </c>
      <c r="F693" s="25">
        <v>0</v>
      </c>
      <c r="G693" s="25">
        <v>0</v>
      </c>
    </row>
    <row r="694" spans="1:7" ht="12.75" customHeight="1" x14ac:dyDescent="0.2">
      <c r="A694" s="2">
        <v>1813300930</v>
      </c>
      <c r="B694" s="3" t="s">
        <v>652</v>
      </c>
      <c r="C694" s="23">
        <v>5700</v>
      </c>
      <c r="D694" s="24">
        <f>VLOOKUP($A694,'תכנון מול ביצוע 2016'!$A$2:$D$948,4,FALSE)</f>
        <v>5699</v>
      </c>
      <c r="E694" s="25">
        <v>5700</v>
      </c>
      <c r="F694" s="25">
        <v>0</v>
      </c>
      <c r="G694" s="25">
        <v>0</v>
      </c>
    </row>
    <row r="695" spans="1:7" ht="12.75" customHeight="1" x14ac:dyDescent="0.2">
      <c r="A695" s="2">
        <v>1813300931</v>
      </c>
      <c r="B695" s="3" t="s">
        <v>653</v>
      </c>
      <c r="C695" s="23">
        <v>0</v>
      </c>
      <c r="D695" s="24" t="e">
        <f>VLOOKUP($A695,'תכנון מול ביצוע 2016'!$A$2:$D$948,4,FALSE)</f>
        <v>#N/A</v>
      </c>
      <c r="E695" s="25">
        <v>11745</v>
      </c>
      <c r="F695" s="25">
        <v>0</v>
      </c>
      <c r="G695" s="25">
        <v>46469</v>
      </c>
    </row>
    <row r="696" spans="1:7" ht="12.75" customHeight="1" x14ac:dyDescent="0.2">
      <c r="A696" s="2">
        <v>1813300932</v>
      </c>
      <c r="B696" s="3" t="s">
        <v>124</v>
      </c>
      <c r="C696" s="23">
        <v>0</v>
      </c>
      <c r="D696" s="24" t="e">
        <f>VLOOKUP($A696,'תכנון מול ביצוע 2016'!$A$2:$D$948,4,FALSE)</f>
        <v>#N/A</v>
      </c>
      <c r="E696" s="25">
        <v>7916</v>
      </c>
      <c r="F696" s="25">
        <v>0</v>
      </c>
      <c r="G696" s="25">
        <v>5700</v>
      </c>
    </row>
    <row r="697" spans="1:7" ht="12.75" customHeight="1" x14ac:dyDescent="0.2">
      <c r="A697" s="2">
        <v>1815700751</v>
      </c>
      <c r="B697" s="3" t="s">
        <v>654</v>
      </c>
      <c r="C697" s="23">
        <v>100000</v>
      </c>
      <c r="D697" s="24">
        <f>VLOOKUP($A697,'תכנון מול ביצוע 2016'!$A$2:$D$948,4,FALSE)</f>
        <v>99222</v>
      </c>
      <c r="E697" s="25">
        <v>100000</v>
      </c>
      <c r="F697" s="25">
        <v>100000</v>
      </c>
      <c r="G697" s="25">
        <v>90000</v>
      </c>
    </row>
    <row r="698" spans="1:7" ht="12.75" customHeight="1" x14ac:dyDescent="0.2">
      <c r="A698" s="2">
        <v>1815700754</v>
      </c>
      <c r="B698" s="3" t="s">
        <v>655</v>
      </c>
      <c r="C698" s="23">
        <v>130000</v>
      </c>
      <c r="D698" s="24">
        <f>VLOOKUP($A698,'תכנון מול ביצוע 2016'!$A$2:$D$948,4,FALSE)</f>
        <v>130000</v>
      </c>
      <c r="E698" s="25">
        <v>106667</v>
      </c>
      <c r="F698" s="25">
        <v>76667</v>
      </c>
      <c r="G698" s="25">
        <v>90000</v>
      </c>
    </row>
    <row r="699" spans="1:7" ht="12.75" customHeight="1" x14ac:dyDescent="0.2">
      <c r="A699" s="2">
        <v>1815700760</v>
      </c>
      <c r="B699" s="3" t="s">
        <v>656</v>
      </c>
      <c r="C699" s="23">
        <v>11946</v>
      </c>
      <c r="D699" s="24">
        <f>VLOOKUP($A699,'תכנון מול ביצוע 2016'!$A$2:$D$948,4,FALSE)</f>
        <v>0</v>
      </c>
      <c r="E699" s="25">
        <v>0</v>
      </c>
      <c r="F699" s="25">
        <v>0</v>
      </c>
      <c r="G699" s="25">
        <v>14000</v>
      </c>
    </row>
    <row r="700" spans="1:7" ht="12.75" customHeight="1" x14ac:dyDescent="0.2">
      <c r="A700" s="2">
        <v>1815700761</v>
      </c>
      <c r="B700" s="3" t="s">
        <v>657</v>
      </c>
      <c r="C700" s="23">
        <v>0</v>
      </c>
      <c r="D700" s="24" t="e">
        <f>VLOOKUP($A700,'תכנון מול ביצוע 2016'!$A$2:$D$948,4,FALSE)</f>
        <v>#N/A</v>
      </c>
      <c r="E700" s="25">
        <v>8333</v>
      </c>
      <c r="F700" s="25">
        <v>0</v>
      </c>
      <c r="G700" s="25">
        <v>25000</v>
      </c>
    </row>
    <row r="701" spans="1:7" ht="12.75" customHeight="1" x14ac:dyDescent="0.2">
      <c r="A701" s="2">
        <v>1815700762</v>
      </c>
      <c r="B701" s="3" t="s">
        <v>658</v>
      </c>
      <c r="C701" s="23">
        <v>53936</v>
      </c>
      <c r="D701" s="24">
        <f>VLOOKUP($A701,'תכנון מול ביצוע 2016'!$A$2:$D$948,4,FALSE)</f>
        <v>53936</v>
      </c>
      <c r="E701" s="25">
        <v>37270</v>
      </c>
      <c r="F701" s="25">
        <v>0</v>
      </c>
      <c r="G701" s="25">
        <v>0</v>
      </c>
    </row>
    <row r="702" spans="1:7" ht="12.75" customHeight="1" x14ac:dyDescent="0.2">
      <c r="A702" s="2">
        <v>1815700763</v>
      </c>
      <c r="B702" s="3" t="s">
        <v>659</v>
      </c>
      <c r="C702" s="23">
        <v>30000</v>
      </c>
      <c r="D702" s="24">
        <f>VLOOKUP($A702,'תכנון מול ביצוע 2016'!$A$2:$D$948,4,FALSE)</f>
        <v>29078</v>
      </c>
      <c r="E702" s="25">
        <v>20000</v>
      </c>
      <c r="F702" s="25">
        <v>20000</v>
      </c>
      <c r="G702" s="25">
        <v>20000</v>
      </c>
    </row>
    <row r="703" spans="1:7" ht="12.75" customHeight="1" x14ac:dyDescent="0.2">
      <c r="A703" s="2">
        <v>1815700764</v>
      </c>
      <c r="B703" s="3" t="s">
        <v>660</v>
      </c>
      <c r="C703" s="23">
        <v>0</v>
      </c>
      <c r="D703" s="24" t="e">
        <f>VLOOKUP($A703,'תכנון מול ביצוע 2016'!$A$2:$D$948,4,FALSE)</f>
        <v>#N/A</v>
      </c>
      <c r="E703" s="25">
        <v>10000</v>
      </c>
      <c r="F703" s="25">
        <v>0</v>
      </c>
      <c r="G703" s="25">
        <v>0</v>
      </c>
    </row>
    <row r="704" spans="1:7" ht="12.75" customHeight="1" x14ac:dyDescent="0.2">
      <c r="A704" s="2">
        <v>1815700766</v>
      </c>
      <c r="B704" s="3" t="s">
        <v>661</v>
      </c>
      <c r="C704" s="23">
        <v>50000</v>
      </c>
      <c r="D704" s="24">
        <f>VLOOKUP($A704,'תכנון מול ביצוע 2016'!$A$2:$D$948,4,FALSE)</f>
        <v>49999</v>
      </c>
      <c r="E704" s="25">
        <v>33333</v>
      </c>
      <c r="F704" s="25">
        <v>33333</v>
      </c>
      <c r="G704" s="25">
        <v>33333</v>
      </c>
    </row>
    <row r="705" spans="1:7" ht="12.75" customHeight="1" x14ac:dyDescent="0.2">
      <c r="A705" s="2">
        <v>1815700768</v>
      </c>
      <c r="B705" s="3" t="s">
        <v>662</v>
      </c>
      <c r="C705" s="23">
        <v>39000</v>
      </c>
      <c r="D705" s="24">
        <f>VLOOKUP($A705,'תכנון מול ביצוע 2016'!$A$2:$D$948,4,FALSE)</f>
        <v>0</v>
      </c>
      <c r="E705" s="25">
        <v>39000</v>
      </c>
      <c r="F705" s="25">
        <v>39000</v>
      </c>
      <c r="G705" s="25">
        <v>39000</v>
      </c>
    </row>
    <row r="706" spans="1:7" ht="12.75" customHeight="1" x14ac:dyDescent="0.2">
      <c r="A706" s="2">
        <v>1815700769</v>
      </c>
      <c r="B706" s="3" t="s">
        <v>663</v>
      </c>
      <c r="C706" s="23">
        <v>42955</v>
      </c>
      <c r="D706" s="24">
        <f>VLOOKUP($A706,'תכנון מול ביצוע 2016'!$A$2:$D$948,4,FALSE)</f>
        <v>42955</v>
      </c>
      <c r="E706" s="25">
        <v>54905</v>
      </c>
      <c r="F706" s="25">
        <v>54905</v>
      </c>
      <c r="G706" s="25">
        <v>58984</v>
      </c>
    </row>
    <row r="707" spans="1:7" ht="12.75" customHeight="1" x14ac:dyDescent="0.2">
      <c r="A707" s="2">
        <v>1815700870</v>
      </c>
      <c r="B707" s="3" t="s">
        <v>664</v>
      </c>
      <c r="C707" s="23">
        <v>50000</v>
      </c>
      <c r="D707" s="24">
        <f>VLOOKUP($A707,'תכנון מול ביצוע 2016'!$A$2:$D$948,4,FALSE)</f>
        <v>50000</v>
      </c>
      <c r="E707" s="25">
        <v>100000</v>
      </c>
      <c r="F707" s="25">
        <v>100000</v>
      </c>
      <c r="G707" s="25">
        <v>100000</v>
      </c>
    </row>
    <row r="708" spans="1:7" ht="12.75" customHeight="1" x14ac:dyDescent="0.2">
      <c r="A708" s="2">
        <v>1815702761</v>
      </c>
      <c r="B708" s="3" t="s">
        <v>665</v>
      </c>
      <c r="C708" s="23">
        <v>0</v>
      </c>
      <c r="D708" s="24">
        <f>VLOOKUP($A708,'תכנון מול ביצוע 2016'!$A$2:$D$948,4,FALSE)</f>
        <v>833</v>
      </c>
      <c r="E708" s="25">
        <v>10000</v>
      </c>
      <c r="F708" s="25">
        <v>10000</v>
      </c>
      <c r="G708" s="25">
        <v>10000</v>
      </c>
    </row>
    <row r="709" spans="1:7" ht="12.75" customHeight="1" x14ac:dyDescent="0.2">
      <c r="A709" s="2">
        <v>1815703110</v>
      </c>
      <c r="B709" s="3" t="s">
        <v>666</v>
      </c>
      <c r="C709" s="23">
        <v>45597</v>
      </c>
      <c r="D709" s="24">
        <f>VLOOKUP($A709,'תכנון מול ביצוע 2016'!$A$2:$D$948,4,FALSE)</f>
        <v>42625</v>
      </c>
      <c r="E709" s="25">
        <v>45597</v>
      </c>
      <c r="F709" s="25">
        <v>45597</v>
      </c>
      <c r="G709" s="25">
        <v>45597</v>
      </c>
    </row>
    <row r="710" spans="1:7" ht="12.75" customHeight="1" x14ac:dyDescent="0.2">
      <c r="A710" s="2">
        <v>1816100760</v>
      </c>
      <c r="B710" s="3" t="s">
        <v>667</v>
      </c>
      <c r="C710" s="23">
        <v>50000</v>
      </c>
      <c r="D710" s="24">
        <f>VLOOKUP($A710,'תכנון מול ביצוע 2016'!$A$2:$D$948,4,FALSE)</f>
        <v>50000</v>
      </c>
      <c r="E710" s="25">
        <v>50000</v>
      </c>
      <c r="F710" s="25">
        <v>50000</v>
      </c>
      <c r="G710" s="25">
        <v>50000</v>
      </c>
    </row>
    <row r="711" spans="1:7" ht="12.75" customHeight="1" x14ac:dyDescent="0.2">
      <c r="A711" s="2">
        <v>1816100764</v>
      </c>
      <c r="B711" s="3" t="s">
        <v>134</v>
      </c>
      <c r="C711" s="23">
        <v>89459</v>
      </c>
      <c r="D711" s="24">
        <f>VLOOKUP($A711,'תכנון מול ביצוע 2016'!$A$2:$D$948,4,FALSE)</f>
        <v>144460</v>
      </c>
      <c r="E711" s="25">
        <v>80000</v>
      </c>
      <c r="F711" s="25">
        <v>80000</v>
      </c>
      <c r="G711" s="25">
        <v>80000</v>
      </c>
    </row>
    <row r="712" spans="1:7" ht="12.75" customHeight="1" x14ac:dyDescent="0.2">
      <c r="A712" s="2">
        <v>1816200760</v>
      </c>
      <c r="B712" s="3" t="s">
        <v>668</v>
      </c>
      <c r="C712" s="23">
        <v>22000</v>
      </c>
      <c r="D712" s="24">
        <f>VLOOKUP($A712,'תכנון מול ביצוע 2016'!$A$2:$D$948,4,FALSE)</f>
        <v>21771</v>
      </c>
      <c r="E712" s="25">
        <v>22500</v>
      </c>
      <c r="F712" s="25">
        <v>22500</v>
      </c>
      <c r="G712" s="25">
        <v>30000</v>
      </c>
    </row>
    <row r="713" spans="1:7" ht="12.75" customHeight="1" x14ac:dyDescent="0.2">
      <c r="A713" s="2">
        <v>1816400750</v>
      </c>
      <c r="B713" s="3" t="s">
        <v>669</v>
      </c>
      <c r="C713" s="23">
        <v>0</v>
      </c>
      <c r="D713" s="24">
        <f>VLOOKUP($A713,'תכנון מול ביצוע 2016'!$A$2:$D$948,4,FALSE)</f>
        <v>100000</v>
      </c>
      <c r="E713" s="25">
        <v>37500</v>
      </c>
      <c r="F713" s="25">
        <v>0</v>
      </c>
      <c r="G713" s="25">
        <v>0</v>
      </c>
    </row>
    <row r="714" spans="1:7" ht="12.75" customHeight="1" x14ac:dyDescent="0.2">
      <c r="A714" s="2">
        <v>1817100110</v>
      </c>
      <c r="B714" s="3" t="s">
        <v>670</v>
      </c>
      <c r="C714" s="23">
        <v>223700</v>
      </c>
      <c r="D714" s="24">
        <f>VLOOKUP($A714,'תכנון מול ביצוע 2016'!$A$2:$D$948,4,FALSE)</f>
        <v>188747</v>
      </c>
      <c r="E714" s="25">
        <v>222872</v>
      </c>
      <c r="F714" s="25">
        <v>83006</v>
      </c>
      <c r="G714" s="25">
        <v>83006</v>
      </c>
    </row>
    <row r="715" spans="1:7" ht="12.75" customHeight="1" x14ac:dyDescent="0.2">
      <c r="A715" s="2">
        <v>1817100111</v>
      </c>
      <c r="B715" s="3" t="s">
        <v>671</v>
      </c>
      <c r="C715" s="23">
        <v>-6500</v>
      </c>
      <c r="D715" s="24">
        <f>VLOOKUP($A715,'תכנון מול ביצוע 2016'!$A$2:$D$948,4,FALSE)</f>
        <v>-1742</v>
      </c>
      <c r="E715" s="25">
        <v>-6500</v>
      </c>
      <c r="F715" s="25">
        <v>-6500</v>
      </c>
      <c r="G715" s="25">
        <v>-6500</v>
      </c>
    </row>
    <row r="716" spans="1:7" ht="12.75" customHeight="1" x14ac:dyDescent="0.2">
      <c r="A716" s="2">
        <v>1817100720</v>
      </c>
      <c r="B716" s="3" t="s">
        <v>672</v>
      </c>
      <c r="C716" s="23">
        <v>27119</v>
      </c>
      <c r="D716" s="24">
        <f>VLOOKUP($A716,'תכנון מול ביצוע 2016'!$A$2:$D$948,4,FALSE)</f>
        <v>21857</v>
      </c>
      <c r="E716" s="25">
        <v>75800</v>
      </c>
      <c r="F716" s="25">
        <v>75800</v>
      </c>
      <c r="G716" s="25">
        <v>62500</v>
      </c>
    </row>
    <row r="717" spans="1:7" ht="12.75" customHeight="1" x14ac:dyDescent="0.2">
      <c r="A717" s="2">
        <v>1817100750</v>
      </c>
      <c r="B717" s="3" t="s">
        <v>673</v>
      </c>
      <c r="C717" s="23">
        <v>592607</v>
      </c>
      <c r="D717" s="24">
        <f>VLOOKUP($A717,'תכנון מול ביצוע 2016'!$A$2:$D$948,4,FALSE)</f>
        <v>448507</v>
      </c>
      <c r="E717" s="25">
        <v>592607</v>
      </c>
      <c r="F717" s="25">
        <v>598794</v>
      </c>
      <c r="G717" s="25">
        <v>598794</v>
      </c>
    </row>
    <row r="718" spans="1:7" ht="12.75" customHeight="1" x14ac:dyDescent="0.2">
      <c r="A718" s="2">
        <v>1817101750</v>
      </c>
      <c r="B718" s="3" t="s">
        <v>674</v>
      </c>
      <c r="C718" s="23">
        <v>22000</v>
      </c>
      <c r="D718" s="24">
        <f>VLOOKUP($A718,'תכנון מול ביצוע 2016'!$A$2:$D$948,4,FALSE)</f>
        <v>9266</v>
      </c>
      <c r="E718" s="25">
        <v>22000</v>
      </c>
      <c r="F718" s="25">
        <v>22000</v>
      </c>
      <c r="G718" s="25">
        <v>22000</v>
      </c>
    </row>
    <row r="719" spans="1:7" ht="12.75" customHeight="1" x14ac:dyDescent="0.2">
      <c r="A719" s="2">
        <v>1817300110</v>
      </c>
      <c r="B719" s="3" t="s">
        <v>675</v>
      </c>
      <c r="C719" s="23">
        <v>611500</v>
      </c>
      <c r="D719" s="24">
        <f>VLOOKUP($A719,'תכנון מול ביצוע 2016'!$A$2:$D$948,4,FALSE)</f>
        <v>594927</v>
      </c>
      <c r="E719" s="25">
        <v>712583</v>
      </c>
      <c r="F719" s="25">
        <v>928242</v>
      </c>
      <c r="G719" s="25">
        <v>928242</v>
      </c>
    </row>
    <row r="720" spans="1:7" ht="12.75" customHeight="1" x14ac:dyDescent="0.2">
      <c r="A720" s="2">
        <v>1817300111</v>
      </c>
      <c r="B720" s="3" t="s">
        <v>676</v>
      </c>
      <c r="C720" s="23">
        <v>-6000</v>
      </c>
      <c r="D720" s="24">
        <f>VLOOKUP($A720,'תכנון מול ביצוע 2016'!$A$2:$D$948,4,FALSE)</f>
        <v>-4148</v>
      </c>
      <c r="E720" s="25">
        <v>-6000</v>
      </c>
      <c r="F720" s="25">
        <v>-6000</v>
      </c>
      <c r="G720" s="25">
        <v>-6000</v>
      </c>
    </row>
    <row r="721" spans="1:7" ht="12.75" customHeight="1" x14ac:dyDescent="0.2">
      <c r="A721" s="2">
        <v>1817300431</v>
      </c>
      <c r="B721" s="3" t="s">
        <v>677</v>
      </c>
      <c r="C721" s="23">
        <v>4500</v>
      </c>
      <c r="D721" s="24">
        <f>VLOOKUP($A721,'תכנון מול ביצוע 2016'!$A$2:$D$948,4,FALSE)</f>
        <v>4787</v>
      </c>
      <c r="E721" s="25">
        <v>4500</v>
      </c>
      <c r="F721" s="25">
        <v>4500</v>
      </c>
      <c r="G721" s="25">
        <v>4500</v>
      </c>
    </row>
    <row r="722" spans="1:7" ht="12.75" customHeight="1" x14ac:dyDescent="0.2">
      <c r="A722" s="2">
        <v>1817300432</v>
      </c>
      <c r="B722" s="3" t="s">
        <v>678</v>
      </c>
      <c r="C722" s="26">
        <v>1200</v>
      </c>
      <c r="D722" s="24">
        <f>VLOOKUP($A722,'תכנון מול ביצוע 2016'!$A$2:$D$948,4,FALSE)</f>
        <v>216</v>
      </c>
      <c r="E722" s="25">
        <v>1200</v>
      </c>
      <c r="F722" s="25">
        <v>1200</v>
      </c>
      <c r="G722" s="25">
        <v>1200</v>
      </c>
    </row>
    <row r="723" spans="1:7" ht="12.75" customHeight="1" x14ac:dyDescent="0.2">
      <c r="A723" s="2">
        <v>1817300522</v>
      </c>
      <c r="B723" s="3" t="s">
        <v>679</v>
      </c>
      <c r="C723" s="26">
        <v>1000</v>
      </c>
      <c r="D723" s="24">
        <f>VLOOKUP($A723,'תכנון מול ביצוע 2016'!$A$2:$D$948,4,FALSE)</f>
        <v>424</v>
      </c>
      <c r="E723" s="25">
        <v>1000</v>
      </c>
      <c r="F723" s="25">
        <v>1000</v>
      </c>
      <c r="G723" s="25">
        <v>1000</v>
      </c>
    </row>
    <row r="724" spans="1:7" ht="12.75" customHeight="1" x14ac:dyDescent="0.2">
      <c r="A724" s="2">
        <v>1817300540</v>
      </c>
      <c r="B724" s="3" t="s">
        <v>680</v>
      </c>
      <c r="C724" s="26">
        <v>6100</v>
      </c>
      <c r="D724" s="24">
        <f>VLOOKUP($A724,'תכנון מול ביצוע 2016'!$A$2:$D$948,4,FALSE)</f>
        <v>5105</v>
      </c>
      <c r="E724" s="25">
        <v>6100</v>
      </c>
      <c r="F724" s="25">
        <v>6100</v>
      </c>
      <c r="G724" s="25">
        <v>6100</v>
      </c>
    </row>
    <row r="725" spans="1:7" ht="12.75" customHeight="1" x14ac:dyDescent="0.2">
      <c r="A725" s="2">
        <v>1817300751</v>
      </c>
      <c r="B725" s="3" t="s">
        <v>681</v>
      </c>
      <c r="C725" s="23">
        <v>118000</v>
      </c>
      <c r="D725" s="24">
        <f>VLOOKUP($A725,'תכנון מול ביצוע 2016'!$A$2:$D$948,4,FALSE)</f>
        <v>45800</v>
      </c>
      <c r="E725" s="25">
        <v>118000</v>
      </c>
      <c r="F725" s="25">
        <v>118000</v>
      </c>
      <c r="G725" s="25">
        <v>118000</v>
      </c>
    </row>
    <row r="726" spans="1:7" ht="12.75" customHeight="1" x14ac:dyDescent="0.2">
      <c r="A726" s="2">
        <v>1817300752</v>
      </c>
      <c r="B726" s="3" t="s">
        <v>682</v>
      </c>
      <c r="C726" s="23">
        <v>8884</v>
      </c>
      <c r="D726" s="24">
        <f>VLOOKUP($A726,'תכנון מול ביצוע 2016'!$A$2:$D$948,4,FALSE)</f>
        <v>10650</v>
      </c>
      <c r="E726" s="25">
        <v>10500</v>
      </c>
      <c r="F726" s="25">
        <v>13748</v>
      </c>
      <c r="G726" s="25">
        <v>13748</v>
      </c>
    </row>
    <row r="727" spans="1:7" ht="12.75" customHeight="1" x14ac:dyDescent="0.2">
      <c r="A727" s="2">
        <v>1817300753</v>
      </c>
      <c r="B727" s="3" t="s">
        <v>683</v>
      </c>
      <c r="C727" s="23">
        <v>84732</v>
      </c>
      <c r="D727" s="24">
        <f>VLOOKUP($A727,'תכנון מול ביצוע 2016'!$A$2:$D$948,4,FALSE)</f>
        <v>85600</v>
      </c>
      <c r="E727" s="25">
        <v>90432</v>
      </c>
      <c r="F727" s="25">
        <v>90432</v>
      </c>
      <c r="G727" s="25">
        <v>90432</v>
      </c>
    </row>
    <row r="728" spans="1:7" ht="12.75" customHeight="1" x14ac:dyDescent="0.2">
      <c r="A728" s="2">
        <v>1817300930</v>
      </c>
      <c r="B728" s="3" t="s">
        <v>684</v>
      </c>
      <c r="C728" s="23">
        <v>4000</v>
      </c>
      <c r="D728" s="24">
        <f>VLOOKUP($A728,'תכנון מול ביצוע 2016'!$A$2:$D$948,4,FALSE)</f>
        <v>2701</v>
      </c>
      <c r="E728" s="25">
        <v>4000</v>
      </c>
      <c r="F728" s="25">
        <v>0</v>
      </c>
      <c r="G728" s="25">
        <v>4000</v>
      </c>
    </row>
    <row r="729" spans="1:7" ht="12.75" customHeight="1" x14ac:dyDescent="0.2">
      <c r="A729" s="2">
        <v>1817301750</v>
      </c>
      <c r="B729" s="3" t="s">
        <v>685</v>
      </c>
      <c r="C729" s="23">
        <v>87926</v>
      </c>
      <c r="D729" s="24">
        <f>VLOOKUP($A729,'תכנון מול ביצוע 2016'!$A$2:$D$948,4,FALSE)</f>
        <v>89305</v>
      </c>
      <c r="E729" s="25">
        <v>92340</v>
      </c>
      <c r="F729" s="25">
        <v>92340</v>
      </c>
      <c r="G729" s="25">
        <v>154340</v>
      </c>
    </row>
    <row r="730" spans="1:7" ht="12.75" customHeight="1" x14ac:dyDescent="0.2">
      <c r="A730" s="2">
        <v>1817301751</v>
      </c>
      <c r="B730" s="3" t="s">
        <v>686</v>
      </c>
      <c r="C730" s="23">
        <v>10000</v>
      </c>
      <c r="D730" s="24">
        <f>VLOOKUP($A730,'תכנון מול ביצוע 2016'!$A$2:$D$948,4,FALSE)</f>
        <v>3800</v>
      </c>
      <c r="E730" s="25">
        <v>10000</v>
      </c>
      <c r="F730" s="25">
        <v>10000</v>
      </c>
      <c r="G730" s="25">
        <v>10000</v>
      </c>
    </row>
    <row r="731" spans="1:7" ht="12.75" customHeight="1" x14ac:dyDescent="0.2">
      <c r="A731" s="2">
        <v>1817301760</v>
      </c>
      <c r="B731" s="3" t="s">
        <v>687</v>
      </c>
      <c r="C731" s="23">
        <v>0</v>
      </c>
      <c r="D731" s="24" t="e">
        <f>VLOOKUP($A731,'תכנון מול ביצוע 2016'!$A$2:$D$948,4,FALSE)</f>
        <v>#N/A</v>
      </c>
      <c r="E731" s="25">
        <v>7000</v>
      </c>
      <c r="F731" s="25">
        <v>7000</v>
      </c>
      <c r="G731" s="25">
        <v>7000</v>
      </c>
    </row>
    <row r="732" spans="1:7" ht="12.75" customHeight="1" x14ac:dyDescent="0.2">
      <c r="A732" s="2">
        <v>1817500441</v>
      </c>
      <c r="B732" s="3" t="s">
        <v>688</v>
      </c>
      <c r="C732" s="23">
        <v>67130</v>
      </c>
      <c r="D732" s="24">
        <f>VLOOKUP($A732,'תכנון מול ביצוע 2016'!$A$2:$D$948,4,FALSE)</f>
        <v>67130</v>
      </c>
      <c r="E732" s="25">
        <v>86240</v>
      </c>
      <c r="F732" s="25">
        <v>86240</v>
      </c>
      <c r="G732" s="25">
        <v>88200</v>
      </c>
    </row>
    <row r="733" spans="1:7" ht="12.75" customHeight="1" x14ac:dyDescent="0.2">
      <c r="A733" s="2">
        <v>1817600760</v>
      </c>
      <c r="B733" s="3" t="s">
        <v>689</v>
      </c>
      <c r="C733" s="23">
        <v>222457</v>
      </c>
      <c r="D733" s="24">
        <f>VLOOKUP($A733,'תכנון מול ביצוע 2016'!$A$2:$D$948,4,FALSE)</f>
        <v>184497</v>
      </c>
      <c r="E733" s="25">
        <v>185064</v>
      </c>
      <c r="F733" s="25">
        <v>185064</v>
      </c>
      <c r="G733" s="25">
        <v>196000</v>
      </c>
    </row>
    <row r="734" spans="1:7" ht="12.75" customHeight="1" x14ac:dyDescent="0.2">
      <c r="A734" s="2">
        <v>1817700110</v>
      </c>
      <c r="B734" s="3" t="s">
        <v>690</v>
      </c>
      <c r="C734" s="23">
        <v>104300</v>
      </c>
      <c r="D734" s="24">
        <f>VLOOKUP($A734,'תכנון מול ביצוע 2016'!$A$2:$D$948,4,FALSE)</f>
        <v>98867</v>
      </c>
      <c r="E734" s="25">
        <v>101833</v>
      </c>
      <c r="F734" s="25">
        <v>201918</v>
      </c>
      <c r="G734" s="25">
        <v>201918</v>
      </c>
    </row>
    <row r="735" spans="1:7" ht="12.75" customHeight="1" x14ac:dyDescent="0.2">
      <c r="A735" s="2">
        <v>1817800710</v>
      </c>
      <c r="B735" s="3" t="s">
        <v>691</v>
      </c>
      <c r="C735" s="23">
        <v>228174</v>
      </c>
      <c r="D735" s="24">
        <f>VLOOKUP($A735,'תכנון מול ביצוע 2016'!$A$2:$D$948,4,FALSE)</f>
        <v>232924</v>
      </c>
      <c r="E735" s="25">
        <v>251989</v>
      </c>
      <c r="F735" s="25">
        <v>251989</v>
      </c>
      <c r="G735" s="25">
        <v>251989</v>
      </c>
    </row>
    <row r="736" spans="1:7" ht="12.75" customHeight="1" x14ac:dyDescent="0.2">
      <c r="A736" s="2">
        <v>1817800711</v>
      </c>
      <c r="B736" s="3" t="s">
        <v>692</v>
      </c>
      <c r="C736" s="23">
        <v>1035762</v>
      </c>
      <c r="D736" s="24">
        <f>VLOOKUP($A736,'תכנון מול ביצוע 2016'!$A$2:$D$948,4,FALSE)</f>
        <v>944062</v>
      </c>
      <c r="E736" s="25">
        <v>853465</v>
      </c>
      <c r="F736" s="25">
        <v>853465</v>
      </c>
      <c r="G736" s="25">
        <v>853465</v>
      </c>
    </row>
    <row r="737" spans="1:7" ht="12.75" customHeight="1" x14ac:dyDescent="0.2">
      <c r="A737" s="2">
        <v>1817800712</v>
      </c>
      <c r="B737" s="3" t="s">
        <v>693</v>
      </c>
      <c r="C737" s="23">
        <v>292943</v>
      </c>
      <c r="D737" s="24">
        <f>VLOOKUP($A737,'תכנון מול ביצוע 2016'!$A$2:$D$948,4,FALSE)</f>
        <v>282524</v>
      </c>
      <c r="E737" s="25">
        <v>302714</v>
      </c>
      <c r="F737" s="25">
        <v>302714</v>
      </c>
      <c r="G737" s="25">
        <v>302714</v>
      </c>
    </row>
    <row r="738" spans="1:7" ht="12.75" customHeight="1" x14ac:dyDescent="0.2">
      <c r="A738" s="2">
        <v>1817900110</v>
      </c>
      <c r="B738" s="3" t="s">
        <v>694</v>
      </c>
      <c r="C738" s="23">
        <v>167900</v>
      </c>
      <c r="D738" s="24">
        <f>VLOOKUP($A738,'תכנון מול ביצוע 2016'!$A$2:$D$948,4,FALSE)</f>
        <v>184919</v>
      </c>
      <c r="E738" s="25">
        <v>190467</v>
      </c>
      <c r="F738" s="25">
        <v>204533</v>
      </c>
      <c r="G738" s="25">
        <v>204533</v>
      </c>
    </row>
    <row r="739" spans="1:7" ht="12.75" customHeight="1" x14ac:dyDescent="0.2">
      <c r="A739" s="2">
        <v>1817902110</v>
      </c>
      <c r="B739" s="3" t="s">
        <v>695</v>
      </c>
      <c r="C739" s="23">
        <v>0</v>
      </c>
      <c r="D739" s="24">
        <f>VLOOKUP($A739,'תכנון מול ביצוע 2016'!$A$2:$D$948,4,FALSE)</f>
        <v>0</v>
      </c>
      <c r="E739" s="25">
        <v>0</v>
      </c>
      <c r="F739" s="25">
        <v>0</v>
      </c>
      <c r="G739" s="25">
        <v>0</v>
      </c>
    </row>
    <row r="740" spans="1:7" ht="12.75" customHeight="1" x14ac:dyDescent="0.2">
      <c r="A740" s="2">
        <v>1817902760</v>
      </c>
      <c r="B740" s="3" t="s">
        <v>696</v>
      </c>
      <c r="C740" s="23">
        <v>102000</v>
      </c>
      <c r="D740" s="24">
        <f>VLOOKUP($A740,'תכנון מול ביצוע 2016'!$A$2:$D$948,4,FALSE)</f>
        <v>70069</v>
      </c>
      <c r="E740" s="25">
        <v>102060</v>
      </c>
      <c r="F740" s="25">
        <v>102060</v>
      </c>
      <c r="G740" s="25">
        <v>102060</v>
      </c>
    </row>
    <row r="741" spans="1:7" ht="12.75" customHeight="1" x14ac:dyDescent="0.2">
      <c r="A741" s="2">
        <v>1817903930</v>
      </c>
      <c r="B741" s="3" t="s">
        <v>697</v>
      </c>
      <c r="C741" s="23">
        <v>22603</v>
      </c>
      <c r="D741" s="24">
        <f>VLOOKUP($A741,'תכנון מול ביצוע 2016'!$A$2:$D$948,4,FALSE)</f>
        <v>16764</v>
      </c>
      <c r="E741" s="25">
        <v>12840</v>
      </c>
      <c r="F741" s="25">
        <v>12840</v>
      </c>
      <c r="G741" s="25">
        <v>21875</v>
      </c>
    </row>
    <row r="742" spans="1:7" ht="12.75" customHeight="1" x14ac:dyDescent="0.2">
      <c r="A742" s="2">
        <v>1817905760</v>
      </c>
      <c r="B742" s="3" t="s">
        <v>698</v>
      </c>
      <c r="C742" s="23">
        <v>0</v>
      </c>
      <c r="D742" s="24" t="e">
        <f>VLOOKUP($A742,'תכנון מול ביצוע 2016'!$A$2:$D$948,4,FALSE)</f>
        <v>#N/A</v>
      </c>
      <c r="E742" s="25">
        <v>50000</v>
      </c>
      <c r="F742" s="25">
        <v>50000</v>
      </c>
      <c r="G742" s="25">
        <v>50000</v>
      </c>
    </row>
    <row r="743" spans="1:7" ht="12.75" customHeight="1" x14ac:dyDescent="0.2">
      <c r="A743" s="2">
        <v>1817905761</v>
      </c>
      <c r="B743" s="3" t="s">
        <v>699</v>
      </c>
      <c r="C743" s="23">
        <v>0</v>
      </c>
      <c r="D743" s="24" t="e">
        <f>VLOOKUP($A743,'תכנון מול ביצוע 2016'!$A$2:$D$948,4,FALSE)</f>
        <v>#N/A</v>
      </c>
      <c r="E743" s="25">
        <v>1050000</v>
      </c>
      <c r="F743" s="25">
        <v>0</v>
      </c>
      <c r="G743" s="25">
        <v>0</v>
      </c>
    </row>
    <row r="744" spans="1:7" ht="12.75" customHeight="1" x14ac:dyDescent="0.2">
      <c r="A744" s="2">
        <v>1817910760</v>
      </c>
      <c r="B744" s="3" t="s">
        <v>700</v>
      </c>
      <c r="C744" s="23">
        <v>277000</v>
      </c>
      <c r="D744" s="24">
        <f>VLOOKUP($A744,'תכנון מול ביצוע 2016'!$A$2:$D$948,4,FALSE)</f>
        <v>273887</v>
      </c>
      <c r="E744" s="25">
        <v>307000</v>
      </c>
      <c r="F744" s="25">
        <v>307000</v>
      </c>
      <c r="G744" s="25">
        <v>307000</v>
      </c>
    </row>
    <row r="745" spans="1:7" ht="12.75" customHeight="1" x14ac:dyDescent="0.2">
      <c r="A745" s="2">
        <v>1817910761</v>
      </c>
      <c r="B745" s="3" t="s">
        <v>701</v>
      </c>
      <c r="C745" s="23">
        <v>33550</v>
      </c>
      <c r="D745" s="24">
        <f>VLOOKUP($A745,'תכנון מול ביצוע 2016'!$A$2:$D$948,4,FALSE)</f>
        <v>50375</v>
      </c>
      <c r="E745" s="25">
        <v>33600</v>
      </c>
      <c r="F745" s="25">
        <v>33600</v>
      </c>
      <c r="G745" s="25">
        <v>33600</v>
      </c>
    </row>
    <row r="746" spans="1:7" ht="12.75" customHeight="1" x14ac:dyDescent="0.2">
      <c r="A746" s="2">
        <v>1817930110</v>
      </c>
      <c r="B746" s="3" t="s">
        <v>702</v>
      </c>
      <c r="C746" s="23">
        <v>147100</v>
      </c>
      <c r="D746" s="24">
        <f>VLOOKUP($A746,'תכנון מול ביצוע 2016'!$A$2:$D$948,4,FALSE)</f>
        <v>162616</v>
      </c>
      <c r="E746" s="25">
        <v>167495</v>
      </c>
      <c r="F746" s="25">
        <v>173615</v>
      </c>
      <c r="G746" s="25">
        <v>173615</v>
      </c>
    </row>
    <row r="747" spans="1:7" ht="12.75" customHeight="1" x14ac:dyDescent="0.2">
      <c r="A747" s="2">
        <v>1817960720</v>
      </c>
      <c r="B747" s="3" t="s">
        <v>703</v>
      </c>
      <c r="C747" s="23">
        <v>205779</v>
      </c>
      <c r="D747" s="24">
        <f>VLOOKUP($A747,'תכנון מול ביצוע 2016'!$A$2:$D$948,4,FALSE)</f>
        <v>188876</v>
      </c>
      <c r="E747" s="25">
        <v>100000</v>
      </c>
      <c r="F747" s="25">
        <v>100000</v>
      </c>
      <c r="G747" s="25">
        <v>100000</v>
      </c>
    </row>
    <row r="748" spans="1:7" ht="12.75" customHeight="1" x14ac:dyDescent="0.2">
      <c r="A748" s="2">
        <v>1817960750</v>
      </c>
      <c r="B748" s="3" t="s">
        <v>704</v>
      </c>
      <c r="C748" s="23">
        <v>208513</v>
      </c>
      <c r="D748" s="24">
        <f>VLOOKUP($A748,'תכנון מול ביצוע 2016'!$A$2:$D$948,4,FALSE)</f>
        <v>217681</v>
      </c>
      <c r="E748" s="25">
        <v>208513</v>
      </c>
      <c r="F748" s="25">
        <v>208513</v>
      </c>
      <c r="G748" s="25">
        <v>208513</v>
      </c>
    </row>
    <row r="749" spans="1:7" ht="12.75" customHeight="1" x14ac:dyDescent="0.2">
      <c r="A749" s="2">
        <v>1817990432</v>
      </c>
      <c r="B749" s="3" t="s">
        <v>705</v>
      </c>
      <c r="C749" s="23">
        <v>4000</v>
      </c>
      <c r="D749" s="24">
        <f>VLOOKUP($A749,'תכנון מול ביצוע 2016'!$A$2:$D$948,4,FALSE)</f>
        <v>12077</v>
      </c>
      <c r="E749" s="25">
        <v>4000</v>
      </c>
      <c r="F749" s="25">
        <v>4000</v>
      </c>
      <c r="G749" s="25">
        <v>4000</v>
      </c>
    </row>
    <row r="750" spans="1:7" ht="12.75" customHeight="1" x14ac:dyDescent="0.2">
      <c r="A750" s="2">
        <v>1817990540</v>
      </c>
      <c r="B750" s="3" t="s">
        <v>706</v>
      </c>
      <c r="C750" s="23">
        <v>3600</v>
      </c>
      <c r="D750" s="24">
        <f>VLOOKUP($A750,'תכנון מול ביצוע 2016'!$A$2:$D$948,4,FALSE)</f>
        <v>3164</v>
      </c>
      <c r="E750" s="25">
        <v>3600</v>
      </c>
      <c r="F750" s="25">
        <v>3600</v>
      </c>
      <c r="G750" s="25">
        <v>3600</v>
      </c>
    </row>
    <row r="751" spans="1:7" ht="12.75" customHeight="1" x14ac:dyDescent="0.2">
      <c r="A751" s="2">
        <v>1817990751</v>
      </c>
      <c r="B751" s="3" t="s">
        <v>162</v>
      </c>
      <c r="C751" s="23">
        <v>12000</v>
      </c>
      <c r="D751" s="24">
        <f>VLOOKUP($A751,'תכנון מול ביצוע 2016'!$A$2:$D$948,4,FALSE)</f>
        <v>0</v>
      </c>
      <c r="E751" s="25">
        <v>0</v>
      </c>
      <c r="F751" s="25">
        <v>0</v>
      </c>
      <c r="G751" s="25">
        <v>0</v>
      </c>
    </row>
    <row r="752" spans="1:7" ht="12.75" customHeight="1" x14ac:dyDescent="0.2">
      <c r="A752" s="2">
        <v>1817990761</v>
      </c>
      <c r="B752" s="3" t="s">
        <v>161</v>
      </c>
      <c r="C752" s="23">
        <v>220000</v>
      </c>
      <c r="D752" s="24">
        <f>VLOOKUP($A752,'תכנון מול ביצוע 2016'!$A$2:$D$948,4,FALSE)</f>
        <v>262519</v>
      </c>
      <c r="E752" s="25">
        <v>160000</v>
      </c>
      <c r="F752" s="25">
        <v>160000</v>
      </c>
      <c r="G752" s="25">
        <v>160000</v>
      </c>
    </row>
    <row r="753" spans="1:7" ht="12.75" customHeight="1" x14ac:dyDescent="0.2">
      <c r="A753" s="2">
        <v>1817990762</v>
      </c>
      <c r="B753" s="3" t="s">
        <v>165</v>
      </c>
      <c r="C753" s="23">
        <v>50000</v>
      </c>
      <c r="D753" s="24">
        <f>VLOOKUP($A753,'תכנון מול ביצוע 2016'!$A$2:$D$948,4,FALSE)</f>
        <v>0</v>
      </c>
      <c r="E753" s="25">
        <v>152000</v>
      </c>
      <c r="F753" s="25">
        <v>152000</v>
      </c>
      <c r="G753" s="25">
        <v>152000</v>
      </c>
    </row>
    <row r="754" spans="1:7" ht="12.75" customHeight="1" x14ac:dyDescent="0.2">
      <c r="A754" s="2">
        <v>1817990763</v>
      </c>
      <c r="B754" s="3" t="s">
        <v>163</v>
      </c>
      <c r="C754" s="23">
        <v>16500</v>
      </c>
      <c r="D754" s="24">
        <f>VLOOKUP($A754,'תכנון מול ביצוע 2016'!$A$2:$D$948,4,FALSE)</f>
        <v>16500</v>
      </c>
      <c r="E754" s="25">
        <v>16500</v>
      </c>
      <c r="F754" s="25">
        <v>0</v>
      </c>
      <c r="G754" s="25">
        <v>0</v>
      </c>
    </row>
    <row r="755" spans="1:7" ht="12.75" customHeight="1" x14ac:dyDescent="0.2">
      <c r="A755" s="2">
        <v>1817990764</v>
      </c>
      <c r="B755" s="3" t="s">
        <v>166</v>
      </c>
      <c r="C755" s="23">
        <v>0</v>
      </c>
      <c r="D755" s="24" t="e">
        <f>VLOOKUP($A755,'תכנון מול ביצוע 2016'!$A$2:$D$948,4,FALSE)</f>
        <v>#N/A</v>
      </c>
      <c r="E755" s="25">
        <v>56995</v>
      </c>
      <c r="F755" s="25">
        <v>0</v>
      </c>
      <c r="G755" s="25">
        <v>0</v>
      </c>
    </row>
    <row r="756" spans="1:7" ht="12.75" customHeight="1" x14ac:dyDescent="0.2">
      <c r="A756" s="2">
        <v>1817990930</v>
      </c>
      <c r="B756" s="3" t="s">
        <v>707</v>
      </c>
      <c r="C756" s="23">
        <v>0</v>
      </c>
      <c r="D756" s="24" t="e">
        <f>VLOOKUP($A756,'תכנון מול ביצוע 2016'!$A$2:$D$948,4,FALSE)</f>
        <v>#N/A</v>
      </c>
      <c r="E756" s="25">
        <v>12000</v>
      </c>
      <c r="F756" s="25">
        <v>0</v>
      </c>
      <c r="G756" s="25">
        <v>0</v>
      </c>
    </row>
    <row r="757" spans="1:7" ht="12.75" customHeight="1" x14ac:dyDescent="0.2">
      <c r="A757" s="2">
        <v>1817990931</v>
      </c>
      <c r="B757" s="3" t="s">
        <v>708</v>
      </c>
      <c r="C757" s="23">
        <v>20000</v>
      </c>
      <c r="D757" s="24">
        <f>VLOOKUP($A757,'תכנון מול ביצוע 2016'!$A$2:$D$948,4,FALSE)</f>
        <v>0</v>
      </c>
      <c r="E757" s="25">
        <v>0</v>
      </c>
      <c r="F757" s="25">
        <v>0</v>
      </c>
      <c r="G757" s="25">
        <v>0</v>
      </c>
    </row>
    <row r="758" spans="1:7" ht="12.75" customHeight="1" x14ac:dyDescent="0.2">
      <c r="A758" s="2">
        <v>1817993760</v>
      </c>
      <c r="B758" s="3" t="s">
        <v>709</v>
      </c>
      <c r="C758" s="23">
        <v>287000</v>
      </c>
      <c r="D758" s="24">
        <f>VLOOKUP($A758,'תכנון מול ביצוע 2016'!$A$2:$D$948,4,FALSE)</f>
        <v>302475</v>
      </c>
      <c r="E758" s="25">
        <v>308000</v>
      </c>
      <c r="F758" s="25">
        <v>308000</v>
      </c>
      <c r="G758" s="25">
        <v>450000</v>
      </c>
    </row>
    <row r="759" spans="1:7" ht="12.75" customHeight="1" x14ac:dyDescent="0.2">
      <c r="A759" s="2">
        <v>1817993761</v>
      </c>
      <c r="B759" s="3" t="s">
        <v>710</v>
      </c>
      <c r="C759" s="23">
        <v>143600</v>
      </c>
      <c r="D759" s="24">
        <f>VLOOKUP($A759,'תכנון מול ביצוע 2016'!$A$2:$D$948,4,FALSE)</f>
        <v>157357</v>
      </c>
      <c r="E759" s="25">
        <v>155000</v>
      </c>
      <c r="F759" s="25">
        <v>155000</v>
      </c>
      <c r="G759" s="25">
        <v>170000</v>
      </c>
    </row>
    <row r="760" spans="1:7" ht="12.75" customHeight="1" x14ac:dyDescent="0.2">
      <c r="A760" s="2">
        <v>1817996410</v>
      </c>
      <c r="B760" s="3" t="s">
        <v>711</v>
      </c>
      <c r="C760" s="26">
        <v>24550</v>
      </c>
      <c r="D760" s="24">
        <f>VLOOKUP($A760,'תכנון מול ביצוע 2016'!$A$2:$D$948,4,FALSE)</f>
        <v>25591</v>
      </c>
      <c r="E760" s="25">
        <v>24550</v>
      </c>
      <c r="F760" s="25">
        <v>24550</v>
      </c>
      <c r="G760" s="25">
        <v>24550</v>
      </c>
    </row>
    <row r="761" spans="1:7" ht="12.75" customHeight="1" x14ac:dyDescent="0.2">
      <c r="A761" s="2">
        <v>1817996432</v>
      </c>
      <c r="B761" s="3" t="s">
        <v>712</v>
      </c>
      <c r="C761" s="23">
        <v>2003</v>
      </c>
      <c r="D761" s="24">
        <f>VLOOKUP($A761,'תכנון מול ביצוע 2016'!$A$2:$D$948,4,FALSE)</f>
        <v>3326</v>
      </c>
      <c r="E761" s="25">
        <v>4000</v>
      </c>
      <c r="F761" s="25">
        <v>4000</v>
      </c>
      <c r="G761" s="25">
        <v>4000</v>
      </c>
    </row>
    <row r="762" spans="1:7" ht="12.75" customHeight="1" x14ac:dyDescent="0.2">
      <c r="A762" s="2">
        <v>1817996771</v>
      </c>
      <c r="B762" s="3" t="s">
        <v>713</v>
      </c>
      <c r="C762" s="23">
        <v>6000</v>
      </c>
      <c r="D762" s="24">
        <f>VLOOKUP($A762,'תכנון מול ביצוע 2016'!$A$2:$D$948,4,FALSE)</f>
        <v>9319</v>
      </c>
      <c r="E762" s="25">
        <v>9000</v>
      </c>
      <c r="F762" s="25">
        <v>9000</v>
      </c>
      <c r="G762" s="25">
        <v>9000</v>
      </c>
    </row>
    <row r="763" spans="1:7" ht="12.75" customHeight="1" x14ac:dyDescent="0.2">
      <c r="A763" s="2">
        <v>1817996780</v>
      </c>
      <c r="B763" s="3" t="s">
        <v>714</v>
      </c>
      <c r="C763" s="23">
        <v>2000</v>
      </c>
      <c r="D763" s="24">
        <f>VLOOKUP($A763,'תכנון מול ביצוע 2016'!$A$2:$D$948,4,FALSE)</f>
        <v>0</v>
      </c>
      <c r="E763" s="25">
        <v>2000</v>
      </c>
      <c r="F763" s="25">
        <v>2000</v>
      </c>
      <c r="G763" s="25">
        <v>2000</v>
      </c>
    </row>
    <row r="764" spans="1:7" ht="12.75" customHeight="1" x14ac:dyDescent="0.2">
      <c r="A764" s="2">
        <v>1822000760</v>
      </c>
      <c r="B764" s="3" t="s">
        <v>715</v>
      </c>
      <c r="C764" s="23">
        <v>61558</v>
      </c>
      <c r="D764" s="24">
        <f>VLOOKUP($A764,'תכנון מול ביצוע 2016'!$A$2:$D$948,4,FALSE)</f>
        <v>50376</v>
      </c>
      <c r="E764" s="25">
        <v>66920</v>
      </c>
      <c r="F764" s="25">
        <v>0</v>
      </c>
      <c r="G764" s="25">
        <v>0</v>
      </c>
    </row>
    <row r="765" spans="1:7" ht="12.75" customHeight="1" x14ac:dyDescent="0.2">
      <c r="A765" s="2">
        <v>1822000761</v>
      </c>
      <c r="B765" s="3" t="s">
        <v>716</v>
      </c>
      <c r="C765" s="23">
        <v>0</v>
      </c>
      <c r="D765" s="24" t="e">
        <f>VLOOKUP($A765,'תכנון מול ביצוע 2016'!$A$2:$D$948,4,FALSE)</f>
        <v>#N/A</v>
      </c>
      <c r="E765" s="25">
        <v>187500</v>
      </c>
      <c r="F765" s="25">
        <v>187500</v>
      </c>
      <c r="G765" s="25">
        <v>187500</v>
      </c>
    </row>
    <row r="766" spans="1:7" ht="12.75" customHeight="1" x14ac:dyDescent="0.2">
      <c r="A766" s="2">
        <v>1822000762</v>
      </c>
      <c r="B766" s="3" t="s">
        <v>175</v>
      </c>
      <c r="C766" s="23">
        <v>96998</v>
      </c>
      <c r="D766" s="24">
        <f>VLOOKUP($A766,'תכנון מול ביצוע 2016'!$A$2:$D$948,4,FALSE)</f>
        <v>96998</v>
      </c>
      <c r="E766" s="25">
        <v>95000</v>
      </c>
      <c r="F766" s="25">
        <v>95000</v>
      </c>
      <c r="G766" s="25">
        <v>95000</v>
      </c>
    </row>
    <row r="767" spans="1:7" ht="12.75" customHeight="1" x14ac:dyDescent="0.2">
      <c r="A767" s="2">
        <v>1822000763</v>
      </c>
      <c r="B767" s="3" t="s">
        <v>717</v>
      </c>
      <c r="C767" s="23">
        <v>0</v>
      </c>
      <c r="D767" s="24" t="e">
        <f>VLOOKUP($A767,'תכנון מול ביצוע 2016'!$A$2:$D$948,4,FALSE)</f>
        <v>#N/A</v>
      </c>
      <c r="E767" s="25">
        <v>181200</v>
      </c>
      <c r="F767" s="25">
        <v>0</v>
      </c>
      <c r="G767" s="25">
        <v>0</v>
      </c>
    </row>
    <row r="768" spans="1:7" ht="12.75" customHeight="1" x14ac:dyDescent="0.2">
      <c r="A768" s="2">
        <v>1822000764</v>
      </c>
      <c r="B768" s="3" t="s">
        <v>172</v>
      </c>
      <c r="C768" s="23">
        <v>0</v>
      </c>
      <c r="D768" s="24" t="e">
        <f>VLOOKUP($A768,'תכנון מול ביצוע 2016'!$A$2:$D$948,4,FALSE)</f>
        <v>#N/A</v>
      </c>
      <c r="E768" s="25">
        <v>165393</v>
      </c>
      <c r="F768" s="25">
        <v>165393</v>
      </c>
      <c r="G768" s="25">
        <v>80000</v>
      </c>
    </row>
    <row r="769" spans="1:7" ht="12.75" customHeight="1" x14ac:dyDescent="0.2">
      <c r="A769" s="2">
        <v>1822000767</v>
      </c>
      <c r="B769" s="3" t="s">
        <v>174</v>
      </c>
      <c r="C769" s="23">
        <v>10000</v>
      </c>
      <c r="D769" s="24">
        <f>VLOOKUP($A769,'תכנון מול ביצוע 2016'!$A$2:$D$948,4,FALSE)</f>
        <v>10000</v>
      </c>
      <c r="E769" s="25">
        <v>0</v>
      </c>
      <c r="F769" s="25">
        <v>0</v>
      </c>
      <c r="G769" s="25">
        <v>0</v>
      </c>
    </row>
    <row r="770" spans="1:7" ht="12.75" customHeight="1" x14ac:dyDescent="0.2">
      <c r="A770" s="2">
        <v>1822000768</v>
      </c>
      <c r="B770" s="3" t="s">
        <v>718</v>
      </c>
      <c r="C770" s="23">
        <v>274182</v>
      </c>
      <c r="D770" s="24">
        <f>VLOOKUP($A770,'תכנון מול ביצוע 2016'!$A$2:$D$948,4,FALSE)</f>
        <v>240014</v>
      </c>
      <c r="E770" s="25">
        <v>234852</v>
      </c>
      <c r="F770" s="25">
        <v>234852</v>
      </c>
      <c r="G770" s="25">
        <v>235955</v>
      </c>
    </row>
    <row r="771" spans="1:7" ht="12.75" customHeight="1" x14ac:dyDescent="0.2">
      <c r="A771" s="2">
        <v>1822000769</v>
      </c>
      <c r="B771" s="3" t="s">
        <v>719</v>
      </c>
      <c r="C771" s="23">
        <v>115000</v>
      </c>
      <c r="D771" s="24">
        <f>VLOOKUP($A771,'תכנון מול ביצוע 2016'!$A$2:$D$948,4,FALSE)</f>
        <v>129463</v>
      </c>
      <c r="E771" s="25">
        <v>128109</v>
      </c>
      <c r="F771" s="25">
        <v>0</v>
      </c>
      <c r="G771" s="25">
        <v>0</v>
      </c>
    </row>
    <row r="772" spans="1:7" ht="12.75" customHeight="1" x14ac:dyDescent="0.2">
      <c r="A772" s="2">
        <v>1824000431</v>
      </c>
      <c r="B772" s="3" t="s">
        <v>720</v>
      </c>
      <c r="C772" s="23">
        <v>7000</v>
      </c>
      <c r="D772" s="24">
        <f>VLOOKUP($A772,'תכנון מול ביצוע 2016'!$A$2:$D$948,4,FALSE)</f>
        <v>17153</v>
      </c>
      <c r="E772" s="25">
        <v>7000</v>
      </c>
      <c r="F772" s="25">
        <v>7000</v>
      </c>
      <c r="G772" s="25">
        <v>7000</v>
      </c>
    </row>
    <row r="773" spans="1:7" ht="12.75" customHeight="1" x14ac:dyDescent="0.2">
      <c r="A773" s="2">
        <v>1824000760</v>
      </c>
      <c r="B773" s="3" t="s">
        <v>721</v>
      </c>
      <c r="C773" s="23">
        <v>150000</v>
      </c>
      <c r="D773" s="24">
        <f>VLOOKUP($A773,'תכנון מול ביצוע 2016'!$A$2:$D$948,4,FALSE)</f>
        <v>150000</v>
      </c>
      <c r="E773" s="25">
        <v>150000</v>
      </c>
      <c r="F773" s="25">
        <v>150000</v>
      </c>
      <c r="G773" s="25">
        <v>150000</v>
      </c>
    </row>
    <row r="774" spans="1:7" ht="12.75" customHeight="1" x14ac:dyDescent="0.2">
      <c r="A774" s="2">
        <v>1824000761</v>
      </c>
      <c r="B774" s="3" t="s">
        <v>722</v>
      </c>
      <c r="C774" s="23">
        <v>120000</v>
      </c>
      <c r="D774" s="24">
        <f>VLOOKUP($A774,'תכנון מול ביצוע 2016'!$A$2:$D$948,4,FALSE)</f>
        <v>120000</v>
      </c>
      <c r="E774" s="25">
        <v>100000</v>
      </c>
      <c r="F774" s="25">
        <v>100000</v>
      </c>
      <c r="G774" s="25">
        <v>120000</v>
      </c>
    </row>
    <row r="775" spans="1:7" ht="12.75" customHeight="1" x14ac:dyDescent="0.2">
      <c r="A775" s="2">
        <v>1824000762</v>
      </c>
      <c r="B775" s="3" t="s">
        <v>723</v>
      </c>
      <c r="C775" s="23">
        <v>43544</v>
      </c>
      <c r="D775" s="24">
        <f>VLOOKUP($A775,'תכנון מול ביצוע 2016'!$A$2:$D$948,4,FALSE)</f>
        <v>43544</v>
      </c>
      <c r="E775" s="25">
        <v>50000</v>
      </c>
      <c r="F775" s="25">
        <v>100000</v>
      </c>
      <c r="G775" s="25">
        <v>100000</v>
      </c>
    </row>
    <row r="776" spans="1:7" ht="12.75" customHeight="1" x14ac:dyDescent="0.2">
      <c r="A776" s="2">
        <v>1824000764</v>
      </c>
      <c r="B776" s="3" t="s">
        <v>724</v>
      </c>
      <c r="C776" s="23">
        <v>0</v>
      </c>
      <c r="D776" s="24" t="e">
        <f>VLOOKUP($A776,'תכנון מול ביצוע 2016'!$A$2:$D$948,4,FALSE)</f>
        <v>#N/A</v>
      </c>
      <c r="E776" s="25">
        <v>1630000</v>
      </c>
      <c r="F776" s="25">
        <v>0</v>
      </c>
      <c r="G776" s="25">
        <v>0</v>
      </c>
    </row>
    <row r="777" spans="1:7" ht="12.75" customHeight="1" x14ac:dyDescent="0.2">
      <c r="A777" s="2">
        <v>1824000765</v>
      </c>
      <c r="B777" s="3" t="s">
        <v>725</v>
      </c>
      <c r="C777" s="23">
        <v>90000</v>
      </c>
      <c r="D777" s="24">
        <f>VLOOKUP($A777,'תכנון מול ביצוע 2016'!$A$2:$D$948,4,FALSE)</f>
        <v>50000</v>
      </c>
      <c r="E777" s="25">
        <v>100000</v>
      </c>
      <c r="F777" s="25">
        <v>100000</v>
      </c>
      <c r="G777" s="25">
        <v>100000</v>
      </c>
    </row>
    <row r="778" spans="1:7" ht="12.75" customHeight="1" x14ac:dyDescent="0.2">
      <c r="A778" s="2">
        <v>1824000766</v>
      </c>
      <c r="B778" s="3" t="s">
        <v>178</v>
      </c>
      <c r="C778" s="23">
        <v>192885</v>
      </c>
      <c r="D778" s="24">
        <f>VLOOKUP($A778,'תכנון מול ביצוע 2016'!$A$2:$D$948,4,FALSE)</f>
        <v>192885</v>
      </c>
      <c r="E778" s="25">
        <v>137632</v>
      </c>
      <c r="F778" s="25">
        <v>0</v>
      </c>
      <c r="G778" s="25">
        <v>0</v>
      </c>
    </row>
    <row r="779" spans="1:7" ht="12.75" customHeight="1" x14ac:dyDescent="0.2">
      <c r="A779" s="2">
        <v>1824000821</v>
      </c>
      <c r="B779" s="3" t="s">
        <v>726</v>
      </c>
      <c r="C779" s="23">
        <v>1680000</v>
      </c>
      <c r="D779" s="24">
        <f>VLOOKUP($A779,'תכנון מול ביצוע 2016'!$A$2:$D$948,4,FALSE)</f>
        <v>1680000</v>
      </c>
      <c r="E779" s="25">
        <v>1680000</v>
      </c>
      <c r="F779" s="25">
        <v>1680000</v>
      </c>
      <c r="G779" s="25">
        <v>1680000</v>
      </c>
    </row>
    <row r="780" spans="1:7" ht="12.75" customHeight="1" x14ac:dyDescent="0.2">
      <c r="A780" s="2">
        <v>1824001760</v>
      </c>
      <c r="B780" s="3" t="s">
        <v>727</v>
      </c>
      <c r="C780" s="23">
        <v>244000</v>
      </c>
      <c r="D780" s="24">
        <f>VLOOKUP($A780,'תכנון מול ביצוע 2016'!$A$2:$D$948,4,FALSE)</f>
        <v>244000</v>
      </c>
      <c r="E780" s="25">
        <v>244000</v>
      </c>
      <c r="F780" s="25">
        <v>244000</v>
      </c>
      <c r="G780" s="25">
        <v>244000</v>
      </c>
    </row>
    <row r="781" spans="1:7" ht="12.75" customHeight="1" x14ac:dyDescent="0.2">
      <c r="A781" s="2">
        <v>1825000760</v>
      </c>
      <c r="B781" s="3" t="s">
        <v>728</v>
      </c>
      <c r="C781" s="23">
        <v>80000</v>
      </c>
      <c r="D781" s="24">
        <f>VLOOKUP($A781,'תכנון מול ביצוע 2016'!$A$2:$D$948,4,FALSE)</f>
        <v>80000</v>
      </c>
      <c r="E781" s="25">
        <v>80000</v>
      </c>
      <c r="F781" s="25">
        <v>80000</v>
      </c>
      <c r="G781" s="25">
        <v>80000</v>
      </c>
    </row>
    <row r="782" spans="1:7" ht="12.75" customHeight="1" x14ac:dyDescent="0.2">
      <c r="A782" s="2">
        <v>1827000750</v>
      </c>
      <c r="B782" s="3" t="s">
        <v>729</v>
      </c>
      <c r="C782" s="23">
        <v>293702</v>
      </c>
      <c r="D782" s="24">
        <f>VLOOKUP($A782,'תכנון מול ביצוע 2016'!$A$2:$D$948,4,FALSE)</f>
        <v>416073</v>
      </c>
      <c r="E782" s="25">
        <v>363778</v>
      </c>
      <c r="F782" s="25">
        <v>117124</v>
      </c>
      <c r="G782" s="25">
        <v>117124</v>
      </c>
    </row>
    <row r="783" spans="1:7" ht="12.75" customHeight="1" x14ac:dyDescent="0.2">
      <c r="A783" s="2">
        <v>1828100550</v>
      </c>
      <c r="B783" s="3" t="s">
        <v>730</v>
      </c>
      <c r="C783" s="23">
        <v>150000</v>
      </c>
      <c r="D783" s="24">
        <f>VLOOKUP($A783,'תכנון מול ביצוע 2016'!$A$2:$D$948,4,FALSE)</f>
        <v>150000</v>
      </c>
      <c r="E783" s="25">
        <v>150000</v>
      </c>
      <c r="F783" s="25">
        <v>150000</v>
      </c>
      <c r="G783" s="25">
        <v>150000</v>
      </c>
    </row>
    <row r="784" spans="1:7" ht="12.75" customHeight="1" x14ac:dyDescent="0.2">
      <c r="A784" s="2">
        <v>1828100760</v>
      </c>
      <c r="B784" s="3" t="s">
        <v>731</v>
      </c>
      <c r="C784" s="23">
        <v>180000</v>
      </c>
      <c r="D784" s="24">
        <f>VLOOKUP($A784,'תכנון מול ביצוע 2016'!$A$2:$D$948,4,FALSE)</f>
        <v>200588</v>
      </c>
      <c r="E784" s="25">
        <v>180000</v>
      </c>
      <c r="F784" s="25">
        <v>180000</v>
      </c>
      <c r="G784" s="25">
        <v>180000</v>
      </c>
    </row>
    <row r="785" spans="1:7" ht="12.75" customHeight="1" x14ac:dyDescent="0.2">
      <c r="A785" s="2">
        <v>1828100762</v>
      </c>
      <c r="B785" s="3" t="s">
        <v>732</v>
      </c>
      <c r="C785" s="23">
        <v>50000</v>
      </c>
      <c r="D785" s="24">
        <f>VLOOKUP($A785,'תכנון מול ביצוע 2016'!$A$2:$D$948,4,FALSE)</f>
        <v>50000</v>
      </c>
      <c r="E785" s="25">
        <v>50000</v>
      </c>
      <c r="F785" s="25">
        <v>50000</v>
      </c>
      <c r="G785" s="25">
        <v>50000</v>
      </c>
    </row>
    <row r="786" spans="1:7" ht="12.75" customHeight="1" x14ac:dyDescent="0.2">
      <c r="A786" s="2">
        <v>1828100763</v>
      </c>
      <c r="B786" s="3" t="s">
        <v>733</v>
      </c>
      <c r="C786" s="23">
        <v>80000</v>
      </c>
      <c r="D786" s="24">
        <f>VLOOKUP($A786,'תכנון מול ביצוע 2016'!$A$2:$D$948,4,FALSE)</f>
        <v>80000</v>
      </c>
      <c r="E786" s="25">
        <v>80000</v>
      </c>
      <c r="F786" s="25">
        <v>80000</v>
      </c>
      <c r="G786" s="25">
        <v>80000</v>
      </c>
    </row>
    <row r="787" spans="1:7" ht="12.75" customHeight="1" x14ac:dyDescent="0.2">
      <c r="A787" s="2">
        <v>1828101760</v>
      </c>
      <c r="B787" s="3" t="s">
        <v>734</v>
      </c>
      <c r="C787" s="23">
        <v>50000</v>
      </c>
      <c r="D787" s="24">
        <f>VLOOKUP($A787,'תכנון מול ביצוע 2016'!$A$2:$D$948,4,FALSE)</f>
        <v>50000</v>
      </c>
      <c r="E787" s="25">
        <v>50000</v>
      </c>
      <c r="F787" s="25">
        <v>50000</v>
      </c>
      <c r="G787" s="25">
        <v>50000</v>
      </c>
    </row>
    <row r="788" spans="1:7" ht="12.75" customHeight="1" x14ac:dyDescent="0.2">
      <c r="A788" s="2">
        <v>1828101761</v>
      </c>
      <c r="B788" s="3" t="s">
        <v>735</v>
      </c>
      <c r="C788" s="23">
        <v>30000</v>
      </c>
      <c r="D788" s="24">
        <f>VLOOKUP($A788,'תכנון מול ביצוע 2016'!$A$2:$D$948,4,FALSE)</f>
        <v>30000</v>
      </c>
      <c r="E788" s="25">
        <v>30000</v>
      </c>
      <c r="F788" s="25">
        <v>30000</v>
      </c>
      <c r="G788" s="25">
        <v>30000</v>
      </c>
    </row>
    <row r="789" spans="1:7" ht="12.75" customHeight="1" x14ac:dyDescent="0.2">
      <c r="A789" s="2">
        <v>1828101762</v>
      </c>
      <c r="B789" s="3" t="s">
        <v>736</v>
      </c>
      <c r="C789" s="23">
        <v>24442</v>
      </c>
      <c r="D789" s="24">
        <f>VLOOKUP($A789,'תכנון מול ביצוע 2016'!$A$2:$D$948,4,FALSE)</f>
        <v>0</v>
      </c>
      <c r="E789" s="25">
        <v>24442</v>
      </c>
      <c r="F789" s="25">
        <v>24442</v>
      </c>
      <c r="G789" s="25">
        <v>24442</v>
      </c>
    </row>
    <row r="790" spans="1:7" ht="12.75" customHeight="1" x14ac:dyDescent="0.2">
      <c r="A790" s="2">
        <v>1828101763</v>
      </c>
      <c r="B790" s="3" t="s">
        <v>737</v>
      </c>
      <c r="C790" s="23">
        <v>12000</v>
      </c>
      <c r="D790" s="24">
        <f>VLOOKUP($A790,'תכנון מול ביצוע 2016'!$A$2:$D$948,4,FALSE)</f>
        <v>0</v>
      </c>
      <c r="E790" s="25">
        <v>12000</v>
      </c>
      <c r="F790" s="25">
        <v>12000</v>
      </c>
      <c r="G790" s="25">
        <v>12000</v>
      </c>
    </row>
    <row r="791" spans="1:7" ht="12.75" customHeight="1" x14ac:dyDescent="0.2">
      <c r="A791" s="2">
        <v>1828101764</v>
      </c>
      <c r="B791" s="3" t="s">
        <v>738</v>
      </c>
      <c r="C791" s="23">
        <v>24350</v>
      </c>
      <c r="D791" s="24">
        <f>VLOOKUP($A791,'תכנון מול ביצוע 2016'!$A$2:$D$948,4,FALSE)</f>
        <v>41843</v>
      </c>
      <c r="E791" s="25">
        <v>24350</v>
      </c>
      <c r="F791" s="25">
        <v>24350</v>
      </c>
      <c r="G791" s="25">
        <v>24350</v>
      </c>
    </row>
    <row r="792" spans="1:7" ht="12.75" customHeight="1" x14ac:dyDescent="0.2">
      <c r="A792" s="2">
        <v>1828400760</v>
      </c>
      <c r="B792" s="3" t="s">
        <v>739</v>
      </c>
      <c r="C792" s="26">
        <v>15000</v>
      </c>
      <c r="D792" s="24">
        <f>VLOOKUP($A792,'תכנון מול ביצוע 2016'!$A$2:$D$948,4,FALSE)</f>
        <v>14624</v>
      </c>
      <c r="E792" s="25">
        <v>0</v>
      </c>
      <c r="F792" s="25">
        <v>0</v>
      </c>
      <c r="G792" s="25">
        <v>0</v>
      </c>
    </row>
    <row r="793" spans="1:7" ht="12.75" customHeight="1" x14ac:dyDescent="0.2">
      <c r="A793" s="2">
        <v>1832300540</v>
      </c>
      <c r="B793" s="3" t="s">
        <v>740</v>
      </c>
      <c r="C793" s="23">
        <v>1500</v>
      </c>
      <c r="D793" s="24">
        <f>VLOOKUP($A793,'תכנון מול ביצוע 2016'!$A$2:$D$948,4,FALSE)</f>
        <v>491</v>
      </c>
      <c r="E793" s="25">
        <v>1500</v>
      </c>
      <c r="F793" s="25">
        <v>1500</v>
      </c>
      <c r="G793" s="25">
        <v>1500</v>
      </c>
    </row>
    <row r="794" spans="1:7" ht="12.75" customHeight="1" x14ac:dyDescent="0.2">
      <c r="A794" s="2">
        <v>1832300750</v>
      </c>
      <c r="B794" s="3" t="s">
        <v>741</v>
      </c>
      <c r="C794" s="23">
        <v>10644</v>
      </c>
      <c r="D794" s="24">
        <f>VLOOKUP($A794,'תכנון מול ביצוע 2016'!$A$2:$D$948,4,FALSE)</f>
        <v>8462</v>
      </c>
      <c r="E794" s="25">
        <v>10644</v>
      </c>
      <c r="F794" s="25">
        <v>12504</v>
      </c>
      <c r="G794" s="25">
        <v>12504</v>
      </c>
    </row>
    <row r="795" spans="1:7" ht="12.75" customHeight="1" x14ac:dyDescent="0.2">
      <c r="A795" s="2">
        <v>1832400431</v>
      </c>
      <c r="B795" s="3" t="s">
        <v>742</v>
      </c>
      <c r="C795" s="23">
        <v>8500</v>
      </c>
      <c r="D795" s="24">
        <f>VLOOKUP($A795,'תכנון מול ביצוע 2016'!$A$2:$D$948,4,FALSE)</f>
        <v>7325</v>
      </c>
      <c r="E795" s="25">
        <v>8500</v>
      </c>
      <c r="F795" s="25">
        <v>8500</v>
      </c>
      <c r="G795" s="25">
        <v>8500</v>
      </c>
    </row>
    <row r="796" spans="1:7" ht="12.75" customHeight="1" x14ac:dyDescent="0.2">
      <c r="A796" s="2">
        <v>1832400432</v>
      </c>
      <c r="B796" s="3" t="s">
        <v>743</v>
      </c>
      <c r="C796" s="23">
        <v>7000</v>
      </c>
      <c r="D796" s="24">
        <f>VLOOKUP($A796,'תכנון מול ביצוע 2016'!$A$2:$D$948,4,FALSE)</f>
        <v>6854</v>
      </c>
      <c r="E796" s="25">
        <v>7000</v>
      </c>
      <c r="F796" s="25">
        <v>7000</v>
      </c>
      <c r="G796" s="25">
        <v>7000</v>
      </c>
    </row>
    <row r="797" spans="1:7" ht="12.75" customHeight="1" x14ac:dyDescent="0.2">
      <c r="A797" s="2">
        <v>1832400540</v>
      </c>
      <c r="B797" s="3" t="s">
        <v>744</v>
      </c>
      <c r="C797" s="23">
        <v>400</v>
      </c>
      <c r="D797" s="24">
        <f>VLOOKUP($A797,'תכנון מול ביצוע 2016'!$A$2:$D$948,4,FALSE)</f>
        <v>360</v>
      </c>
      <c r="E797" s="25">
        <v>400</v>
      </c>
      <c r="F797" s="25">
        <v>400</v>
      </c>
      <c r="G797" s="25">
        <v>400</v>
      </c>
    </row>
    <row r="798" spans="1:7" ht="12.75" customHeight="1" x14ac:dyDescent="0.2">
      <c r="A798" s="2">
        <v>1832400752</v>
      </c>
      <c r="B798" s="3" t="s">
        <v>745</v>
      </c>
      <c r="C798" s="23">
        <v>10644</v>
      </c>
      <c r="D798" s="24">
        <f>VLOOKUP($A798,'תכנון מול ביצוע 2016'!$A$2:$D$948,4,FALSE)</f>
        <v>11177</v>
      </c>
      <c r="E798" s="25">
        <v>10644</v>
      </c>
      <c r="F798" s="25">
        <v>12504</v>
      </c>
      <c r="G798" s="25">
        <v>12504</v>
      </c>
    </row>
    <row r="799" spans="1:7" ht="12.75" customHeight="1" x14ac:dyDescent="0.2">
      <c r="A799" s="2">
        <v>1832400930</v>
      </c>
      <c r="B799" s="3" t="s">
        <v>746</v>
      </c>
      <c r="C799" s="27"/>
      <c r="D799" s="24" t="e">
        <f>VLOOKUP($A799,'תכנון מול ביצוע 2016'!$A$2:$D$948,4,FALSE)</f>
        <v>#N/A</v>
      </c>
      <c r="E799" s="25">
        <v>0</v>
      </c>
      <c r="F799" s="25">
        <v>0</v>
      </c>
      <c r="G799" s="25">
        <v>17132</v>
      </c>
    </row>
    <row r="800" spans="1:7" ht="12.75" customHeight="1" x14ac:dyDescent="0.2">
      <c r="A800" s="2">
        <v>1835000523</v>
      </c>
      <c r="B800" s="3" t="s">
        <v>747</v>
      </c>
      <c r="C800" s="23">
        <v>2000</v>
      </c>
      <c r="D800" s="24">
        <f>VLOOKUP($A800,'תכנון מול ביצוע 2016'!$A$2:$D$948,4,FALSE)</f>
        <v>2000</v>
      </c>
      <c r="E800" s="25">
        <v>2000</v>
      </c>
      <c r="F800" s="25">
        <v>2000</v>
      </c>
      <c r="G800" s="25">
        <v>2000</v>
      </c>
    </row>
    <row r="801" spans="1:7" ht="12.75" customHeight="1" x14ac:dyDescent="0.2">
      <c r="A801" s="2">
        <v>1836300750</v>
      </c>
      <c r="B801" s="3" t="s">
        <v>748</v>
      </c>
      <c r="C801" s="23">
        <v>350000</v>
      </c>
      <c r="D801" s="24">
        <f>VLOOKUP($A801,'תכנון מול ביצוע 2016'!$A$2:$D$948,4,FALSE)</f>
        <v>466000</v>
      </c>
      <c r="E801" s="25">
        <v>350000</v>
      </c>
      <c r="F801" s="25">
        <v>350000</v>
      </c>
      <c r="G801" s="25">
        <v>350000</v>
      </c>
    </row>
    <row r="802" spans="1:7" ht="12.75" customHeight="1" x14ac:dyDescent="0.2">
      <c r="A802" s="2">
        <v>1836300751</v>
      </c>
      <c r="B802" s="3" t="s">
        <v>749</v>
      </c>
      <c r="C802" s="23">
        <v>50000</v>
      </c>
      <c r="D802" s="24">
        <f>VLOOKUP($A802,'תכנון מול ביצוע 2016'!$A$2:$D$948,4,FALSE)</f>
        <v>100000</v>
      </c>
      <c r="E802" s="25">
        <v>0</v>
      </c>
      <c r="F802" s="25">
        <v>0</v>
      </c>
      <c r="G802" s="25">
        <v>0</v>
      </c>
    </row>
    <row r="803" spans="1:7" ht="12.75" customHeight="1" x14ac:dyDescent="0.2">
      <c r="A803" s="2">
        <v>1836300752</v>
      </c>
      <c r="B803" s="3" t="s">
        <v>750</v>
      </c>
      <c r="C803" s="23">
        <v>0</v>
      </c>
      <c r="D803" s="24" t="e">
        <f>VLOOKUP($A803,'תכנון מול ביצוע 2016'!$A$2:$D$948,4,FALSE)</f>
        <v>#N/A</v>
      </c>
      <c r="E803" s="25">
        <v>121500</v>
      </c>
      <c r="F803" s="25">
        <v>121500</v>
      </c>
      <c r="G803" s="25">
        <v>121500</v>
      </c>
    </row>
    <row r="804" spans="1:7" ht="12.75" customHeight="1" x14ac:dyDescent="0.2">
      <c r="A804" s="2">
        <v>1841000110</v>
      </c>
      <c r="B804" s="3" t="s">
        <v>751</v>
      </c>
      <c r="C804" s="23">
        <v>2777724</v>
      </c>
      <c r="D804" s="24">
        <f>VLOOKUP($A804,'תכנון מול ביצוע 2016'!$A$2:$D$948,4,FALSE)</f>
        <v>2598865</v>
      </c>
      <c r="E804" s="25">
        <v>2939218</v>
      </c>
      <c r="F804" s="25">
        <v>3288076</v>
      </c>
      <c r="G804" s="25">
        <v>3288076</v>
      </c>
    </row>
    <row r="805" spans="1:7" ht="12.75" customHeight="1" x14ac:dyDescent="0.2">
      <c r="A805" s="2">
        <v>1841000111</v>
      </c>
      <c r="B805" s="3" t="s">
        <v>752</v>
      </c>
      <c r="C805" s="23">
        <v>-9851</v>
      </c>
      <c r="D805" s="24">
        <f>VLOOKUP($A805,'תכנון מול ביצוע 2016'!$A$2:$D$948,4,FALSE)</f>
        <v>-1505</v>
      </c>
      <c r="E805" s="25">
        <v>-9851</v>
      </c>
      <c r="F805" s="25">
        <v>-9851</v>
      </c>
      <c r="G805" s="25">
        <v>-9851</v>
      </c>
    </row>
    <row r="806" spans="1:7" ht="12.75" customHeight="1" x14ac:dyDescent="0.2">
      <c r="A806" s="2">
        <v>1841000511</v>
      </c>
      <c r="B806" s="3" t="s">
        <v>753</v>
      </c>
      <c r="C806" s="23">
        <v>2000</v>
      </c>
      <c r="D806" s="24">
        <f>VLOOKUP($A806,'תכנון מול ביצוע 2016'!$A$2:$D$948,4,FALSE)</f>
        <v>1082</v>
      </c>
      <c r="E806" s="25">
        <v>2000</v>
      </c>
      <c r="F806" s="25">
        <v>2000</v>
      </c>
      <c r="G806" s="25">
        <v>2000</v>
      </c>
    </row>
    <row r="807" spans="1:7" ht="12.75" customHeight="1" x14ac:dyDescent="0.2">
      <c r="A807" s="2">
        <v>1841000530</v>
      </c>
      <c r="B807" s="3" t="s">
        <v>754</v>
      </c>
      <c r="C807" s="26">
        <v>50000</v>
      </c>
      <c r="D807" s="24">
        <f>VLOOKUP($A807,'תכנון מול ביצוע 2016'!$A$2:$D$948,4,FALSE)</f>
        <v>31130</v>
      </c>
      <c r="E807" s="25">
        <v>50000</v>
      </c>
      <c r="F807" s="25">
        <v>50000</v>
      </c>
      <c r="G807" s="25">
        <v>50000</v>
      </c>
    </row>
    <row r="808" spans="1:7" ht="12.75" customHeight="1" x14ac:dyDescent="0.2">
      <c r="A808" s="2">
        <v>1841000560</v>
      </c>
      <c r="B808" s="3" t="s">
        <v>755</v>
      </c>
      <c r="C808" s="23">
        <v>800</v>
      </c>
      <c r="D808" s="24">
        <f>VLOOKUP($A808,'תכנון מול ביצוע 2016'!$A$2:$D$948,4,FALSE)</f>
        <v>120</v>
      </c>
      <c r="E808" s="25">
        <v>800</v>
      </c>
      <c r="F808" s="25">
        <v>800</v>
      </c>
      <c r="G808" s="25">
        <v>800</v>
      </c>
    </row>
    <row r="809" spans="1:7" ht="12.75" customHeight="1" x14ac:dyDescent="0.2">
      <c r="A809" s="2">
        <v>1841000750</v>
      </c>
      <c r="B809" s="3" t="s">
        <v>756</v>
      </c>
      <c r="C809" s="23">
        <v>6078</v>
      </c>
      <c r="D809" s="24">
        <f>VLOOKUP($A809,'תכנון מול ביצוע 2016'!$A$2:$D$948,4,FALSE)</f>
        <v>3662</v>
      </c>
      <c r="E809" s="25">
        <v>6078</v>
      </c>
      <c r="F809" s="25">
        <v>6078</v>
      </c>
      <c r="G809" s="25">
        <v>6078</v>
      </c>
    </row>
    <row r="810" spans="1:7" ht="12.75" customHeight="1" x14ac:dyDescent="0.2">
      <c r="A810" s="2">
        <v>1841000751</v>
      </c>
      <c r="B810" s="3" t="s">
        <v>757</v>
      </c>
      <c r="C810" s="23">
        <v>500000</v>
      </c>
      <c r="D810" s="24">
        <f>VLOOKUP($A810,'תכנון מול ביצוע 2016'!$A$2:$D$948,4,FALSE)</f>
        <v>7215</v>
      </c>
      <c r="E810" s="25">
        <v>500000</v>
      </c>
      <c r="F810" s="25">
        <v>500000</v>
      </c>
      <c r="G810" s="25">
        <v>500000</v>
      </c>
    </row>
    <row r="811" spans="1:7" ht="12.75" customHeight="1" x14ac:dyDescent="0.2">
      <c r="A811" s="2">
        <v>1841000760</v>
      </c>
      <c r="B811" s="3" t="s">
        <v>758</v>
      </c>
      <c r="C811" s="23">
        <v>87000</v>
      </c>
      <c r="D811" s="24">
        <f>VLOOKUP($A811,'תכנון מול ביצוע 2016'!$A$2:$D$948,4,FALSE)</f>
        <v>60000</v>
      </c>
      <c r="E811" s="25">
        <v>75000</v>
      </c>
      <c r="F811" s="25">
        <v>75000</v>
      </c>
      <c r="G811" s="25">
        <v>75000</v>
      </c>
    </row>
    <row r="812" spans="1:7" ht="12.75" customHeight="1" x14ac:dyDescent="0.2">
      <c r="A812" s="2">
        <v>1841000761</v>
      </c>
      <c r="B812" s="3" t="s">
        <v>759</v>
      </c>
      <c r="C812" s="23">
        <v>33000</v>
      </c>
      <c r="D812" s="24">
        <f>VLOOKUP($A812,'תכנון מול ביצוע 2016'!$A$2:$D$948,4,FALSE)</f>
        <v>29926</v>
      </c>
      <c r="E812" s="25">
        <v>56700</v>
      </c>
      <c r="F812" s="25">
        <v>56700</v>
      </c>
      <c r="G812" s="25">
        <v>56700</v>
      </c>
    </row>
    <row r="813" spans="1:7" ht="12.75" customHeight="1" x14ac:dyDescent="0.2">
      <c r="A813" s="2">
        <v>1841000780</v>
      </c>
      <c r="B813" s="3" t="s">
        <v>760</v>
      </c>
      <c r="C813" s="23">
        <v>3922</v>
      </c>
      <c r="D813" s="24">
        <f>VLOOKUP($A813,'תכנון מול ביצוע 2016'!$A$2:$D$948,4,FALSE)</f>
        <v>3260</v>
      </c>
      <c r="E813" s="25">
        <v>3922</v>
      </c>
      <c r="F813" s="25">
        <v>3922</v>
      </c>
      <c r="G813" s="25">
        <v>3922</v>
      </c>
    </row>
    <row r="814" spans="1:7" ht="12.75" customHeight="1" x14ac:dyDescent="0.2">
      <c r="A814" s="2">
        <v>1841001841</v>
      </c>
      <c r="B814" s="3" t="s">
        <v>193</v>
      </c>
      <c r="C814" s="23">
        <v>245000</v>
      </c>
      <c r="D814" s="24">
        <f>VLOOKUP($A814,'תכנון מול ביצוע 2016'!$A$2:$D$948,4,FALSE)</f>
        <v>170370</v>
      </c>
      <c r="E814" s="25">
        <v>0</v>
      </c>
      <c r="F814" s="25">
        <v>0</v>
      </c>
      <c r="G814" s="25">
        <v>0</v>
      </c>
    </row>
    <row r="815" spans="1:7" ht="12.75" customHeight="1" x14ac:dyDescent="0.2">
      <c r="A815" s="2">
        <v>1841001842</v>
      </c>
      <c r="B815" s="3" t="s">
        <v>761</v>
      </c>
      <c r="C815" s="23">
        <v>10000</v>
      </c>
      <c r="D815" s="24">
        <f>VLOOKUP($A815,'תכנון מול ביצוע 2016'!$A$2:$D$948,4,FALSE)</f>
        <v>12636</v>
      </c>
      <c r="E815" s="25">
        <v>5000</v>
      </c>
      <c r="F815" s="25">
        <v>5000</v>
      </c>
      <c r="G815" s="25">
        <v>5000</v>
      </c>
    </row>
    <row r="816" spans="1:7" ht="12.75" customHeight="1" x14ac:dyDescent="0.2">
      <c r="A816" s="2">
        <v>1842200840</v>
      </c>
      <c r="B816" s="3" t="s">
        <v>762</v>
      </c>
      <c r="C816" s="23">
        <v>52667</v>
      </c>
      <c r="D816" s="24">
        <f>VLOOKUP($A816,'תכנון מול ביצוע 2016'!$A$2:$D$948,4,FALSE)</f>
        <v>121345</v>
      </c>
      <c r="E816" s="25">
        <v>39467</v>
      </c>
      <c r="F816" s="25">
        <v>39467</v>
      </c>
      <c r="G816" s="25">
        <v>39467</v>
      </c>
    </row>
    <row r="817" spans="1:7" ht="12.75" customHeight="1" x14ac:dyDescent="0.2">
      <c r="A817" s="2">
        <v>1842200841</v>
      </c>
      <c r="B817" s="3" t="s">
        <v>763</v>
      </c>
      <c r="C817" s="23">
        <v>144400</v>
      </c>
      <c r="D817" s="24">
        <f>VLOOKUP($A817,'תכנון מול ביצוע 2016'!$A$2:$D$948,4,FALSE)</f>
        <v>1500</v>
      </c>
      <c r="E817" s="25">
        <v>144400</v>
      </c>
      <c r="F817" s="25">
        <v>144400</v>
      </c>
      <c r="G817" s="25">
        <v>144400</v>
      </c>
    </row>
    <row r="818" spans="1:7" ht="12.75" customHeight="1" x14ac:dyDescent="0.2">
      <c r="A818" s="2">
        <v>1842200843</v>
      </c>
      <c r="B818" s="3" t="s">
        <v>764</v>
      </c>
      <c r="C818" s="23">
        <v>1000</v>
      </c>
      <c r="D818" s="24">
        <f>VLOOKUP($A818,'תכנון מול ביצוע 2016'!$A$2:$D$948,4,FALSE)</f>
        <v>0</v>
      </c>
      <c r="E818" s="25">
        <v>1000</v>
      </c>
      <c r="F818" s="25">
        <v>1000</v>
      </c>
      <c r="G818" s="25">
        <v>1000</v>
      </c>
    </row>
    <row r="819" spans="1:7" ht="12.75" customHeight="1" x14ac:dyDescent="0.2">
      <c r="A819" s="2">
        <v>1842201840</v>
      </c>
      <c r="B819" s="3" t="s">
        <v>765</v>
      </c>
      <c r="C819" s="23">
        <v>71456</v>
      </c>
      <c r="D819" s="24">
        <f>VLOOKUP($A819,'תכנון מול ביצוע 2016'!$A$2:$D$948,4,FALSE)</f>
        <v>-2985</v>
      </c>
      <c r="E819" s="25">
        <v>71456</v>
      </c>
      <c r="F819" s="25">
        <v>71456</v>
      </c>
      <c r="G819" s="25">
        <v>71456</v>
      </c>
    </row>
    <row r="820" spans="1:7" ht="12.75" customHeight="1" x14ac:dyDescent="0.2">
      <c r="A820" s="2">
        <v>1842204840</v>
      </c>
      <c r="B820" s="3" t="s">
        <v>197</v>
      </c>
      <c r="C820" s="23">
        <v>13333</v>
      </c>
      <c r="D820" s="24">
        <f>VLOOKUP($A820,'תכנון מול ביצוע 2016'!$A$2:$D$948,4,FALSE)</f>
        <v>0</v>
      </c>
      <c r="E820" s="25">
        <v>13333</v>
      </c>
      <c r="F820" s="25">
        <v>13333</v>
      </c>
      <c r="G820" s="25">
        <v>13333</v>
      </c>
    </row>
    <row r="821" spans="1:7" ht="12.75" customHeight="1" x14ac:dyDescent="0.2">
      <c r="A821" s="2">
        <v>1842205840</v>
      </c>
      <c r="B821" s="3" t="s">
        <v>766</v>
      </c>
      <c r="C821" s="23">
        <v>0</v>
      </c>
      <c r="D821" s="24" t="e">
        <f>VLOOKUP($A821,'תכנון מול ביצוע 2016'!$A$2:$D$948,4,FALSE)</f>
        <v>#N/A</v>
      </c>
      <c r="E821" s="25">
        <v>0</v>
      </c>
      <c r="F821" s="25">
        <v>0</v>
      </c>
      <c r="G821" s="25">
        <v>159618</v>
      </c>
    </row>
    <row r="822" spans="1:7" ht="12.75" customHeight="1" x14ac:dyDescent="0.2">
      <c r="A822" s="2">
        <v>1842216840</v>
      </c>
      <c r="B822" s="3" t="s">
        <v>767</v>
      </c>
      <c r="C822" s="23">
        <v>38667</v>
      </c>
      <c r="D822" s="24">
        <f>VLOOKUP($A822,'תכנון מול ביצוע 2016'!$A$2:$D$948,4,FALSE)</f>
        <v>0</v>
      </c>
      <c r="E822" s="25">
        <v>38667</v>
      </c>
      <c r="F822" s="25">
        <v>38667</v>
      </c>
      <c r="G822" s="25">
        <v>38667</v>
      </c>
    </row>
    <row r="823" spans="1:7" ht="12.75" customHeight="1" x14ac:dyDescent="0.2">
      <c r="A823" s="2">
        <v>1842217840</v>
      </c>
      <c r="B823" s="3" t="s">
        <v>200</v>
      </c>
      <c r="C823" s="23">
        <v>40267</v>
      </c>
      <c r="D823" s="24">
        <f>VLOOKUP($A823,'תכנון מול ביצוע 2016'!$A$2:$D$948,4,FALSE)</f>
        <v>20202</v>
      </c>
      <c r="E823" s="25">
        <v>40533</v>
      </c>
      <c r="F823" s="25">
        <v>40533</v>
      </c>
      <c r="G823" s="25">
        <v>40533</v>
      </c>
    </row>
    <row r="824" spans="1:7" ht="12.75" customHeight="1" x14ac:dyDescent="0.2">
      <c r="A824" s="2">
        <v>1842400110</v>
      </c>
      <c r="B824" s="3" t="s">
        <v>768</v>
      </c>
      <c r="C824" s="23">
        <v>30000</v>
      </c>
      <c r="D824" s="24">
        <f>VLOOKUP($A824,'תכנון מול ביצוע 2016'!$A$2:$D$948,4,FALSE)</f>
        <v>22589</v>
      </c>
      <c r="E824" s="25">
        <v>0</v>
      </c>
      <c r="F824" s="25">
        <v>0</v>
      </c>
      <c r="G824" s="25">
        <v>0</v>
      </c>
    </row>
    <row r="825" spans="1:7" ht="12.75" customHeight="1" x14ac:dyDescent="0.2">
      <c r="A825" s="2">
        <v>1842400840</v>
      </c>
      <c r="B825" s="3" t="s">
        <v>769</v>
      </c>
      <c r="C825" s="23">
        <v>2520</v>
      </c>
      <c r="D825" s="24">
        <f>VLOOKUP($A825,'תכנון מול ביצוע 2016'!$A$2:$D$948,4,FALSE)</f>
        <v>0</v>
      </c>
      <c r="E825" s="25">
        <v>0</v>
      </c>
      <c r="F825" s="25">
        <v>0</v>
      </c>
      <c r="G825" s="25">
        <v>0</v>
      </c>
    </row>
    <row r="826" spans="1:7" ht="12.75" customHeight="1" x14ac:dyDescent="0.2">
      <c r="A826" s="2">
        <v>1842400841</v>
      </c>
      <c r="B826" s="3" t="s">
        <v>770</v>
      </c>
      <c r="C826" s="23">
        <v>1500</v>
      </c>
      <c r="D826" s="24">
        <f>VLOOKUP($A826,'תכנון מול ביצוע 2016'!$A$2:$D$948,4,FALSE)</f>
        <v>0</v>
      </c>
      <c r="E826" s="25">
        <v>6667</v>
      </c>
      <c r="F826" s="25">
        <v>6667</v>
      </c>
      <c r="G826" s="25">
        <v>6667</v>
      </c>
    </row>
    <row r="827" spans="1:7" ht="12.75" customHeight="1" x14ac:dyDescent="0.2">
      <c r="A827" s="2">
        <v>1842400842</v>
      </c>
      <c r="B827" s="3" t="s">
        <v>203</v>
      </c>
      <c r="C827" s="23">
        <v>70000</v>
      </c>
      <c r="D827" s="24">
        <f>VLOOKUP($A827,'תכנון מול ביצוע 2016'!$A$2:$D$948,4,FALSE)</f>
        <v>70000</v>
      </c>
      <c r="E827" s="25">
        <v>70000</v>
      </c>
      <c r="F827" s="25">
        <v>70000</v>
      </c>
      <c r="G827" s="25">
        <v>70000</v>
      </c>
    </row>
    <row r="828" spans="1:7" ht="12.75" customHeight="1" x14ac:dyDescent="0.2">
      <c r="A828" s="2">
        <v>1842400843</v>
      </c>
      <c r="B828" s="3" t="s">
        <v>202</v>
      </c>
      <c r="C828" s="23">
        <v>43250</v>
      </c>
      <c r="D828" s="24">
        <f>VLOOKUP($A828,'תכנון מול ביצוע 2016'!$A$2:$D$948,4,FALSE)</f>
        <v>2000</v>
      </c>
      <c r="E828" s="25">
        <v>0</v>
      </c>
      <c r="F828" s="25">
        <v>0</v>
      </c>
      <c r="G828" s="25">
        <v>0</v>
      </c>
    </row>
    <row r="829" spans="1:7" ht="12.75" customHeight="1" x14ac:dyDescent="0.2">
      <c r="A829" s="2">
        <v>1842401110</v>
      </c>
      <c r="B829" s="3" t="s">
        <v>771</v>
      </c>
      <c r="C829" s="23">
        <v>67500</v>
      </c>
      <c r="D829" s="24">
        <f>VLOOKUP($A829,'תכנון מול ביצוע 2016'!$A$2:$D$948,4,FALSE)</f>
        <v>65227</v>
      </c>
      <c r="E829" s="25">
        <v>63779</v>
      </c>
      <c r="F829" s="25">
        <v>63779</v>
      </c>
      <c r="G829" s="25">
        <v>63779</v>
      </c>
    </row>
    <row r="830" spans="1:7" ht="12.75" customHeight="1" x14ac:dyDescent="0.2">
      <c r="A830" s="2">
        <v>1842410110</v>
      </c>
      <c r="B830" s="3" t="s">
        <v>772</v>
      </c>
      <c r="C830" s="23">
        <v>60000</v>
      </c>
      <c r="D830" s="24">
        <f>VLOOKUP($A830,'תכנון מול ביצוע 2016'!$A$2:$D$948,4,FALSE)</f>
        <v>20982</v>
      </c>
      <c r="E830" s="25">
        <v>109667</v>
      </c>
      <c r="F830" s="25">
        <v>110037</v>
      </c>
      <c r="G830" s="25">
        <v>110037</v>
      </c>
    </row>
    <row r="831" spans="1:7" ht="12.75" customHeight="1" x14ac:dyDescent="0.2">
      <c r="A831" s="2">
        <v>1843500110</v>
      </c>
      <c r="B831" s="3" t="s">
        <v>773</v>
      </c>
      <c r="C831" s="23">
        <v>67648</v>
      </c>
      <c r="D831" s="24">
        <f>VLOOKUP($A831,'תכנון מול ביצוע 2016'!$A$2:$D$948,4,FALSE)</f>
        <v>67397</v>
      </c>
      <c r="E831" s="25">
        <v>0</v>
      </c>
      <c r="F831" s="25">
        <v>0</v>
      </c>
      <c r="G831" s="25">
        <v>0</v>
      </c>
    </row>
    <row r="832" spans="1:7" ht="12.75" customHeight="1" x14ac:dyDescent="0.2">
      <c r="A832" s="2">
        <v>1843500760</v>
      </c>
      <c r="B832" s="3" t="s">
        <v>209</v>
      </c>
      <c r="C832" s="23">
        <v>320000</v>
      </c>
      <c r="D832" s="24">
        <f>VLOOKUP($A832,'תכנון מול ביצוע 2016'!$A$2:$D$948,4,FALSE)</f>
        <v>260085</v>
      </c>
      <c r="E832" s="25">
        <v>0</v>
      </c>
      <c r="F832" s="25">
        <v>0</v>
      </c>
      <c r="G832" s="25">
        <v>0</v>
      </c>
    </row>
    <row r="833" spans="1:7" ht="12.75" customHeight="1" x14ac:dyDescent="0.2">
      <c r="A833" s="2">
        <v>1843500761</v>
      </c>
      <c r="B833" s="3" t="s">
        <v>774</v>
      </c>
      <c r="C833" s="23">
        <v>0</v>
      </c>
      <c r="D833" s="24" t="e">
        <f>VLOOKUP($A833,'תכנון מול ביצוע 2016'!$A$2:$D$948,4,FALSE)</f>
        <v>#N/A</v>
      </c>
      <c r="E833" s="25">
        <v>200000</v>
      </c>
      <c r="F833" s="25">
        <v>0</v>
      </c>
      <c r="G833" s="25">
        <v>0</v>
      </c>
    </row>
    <row r="834" spans="1:7" ht="12.75" customHeight="1" x14ac:dyDescent="0.2">
      <c r="A834" s="2">
        <v>1843500840</v>
      </c>
      <c r="B834" s="3" t="s">
        <v>775</v>
      </c>
      <c r="C834" s="23">
        <v>510400</v>
      </c>
      <c r="D834" s="24">
        <f>VLOOKUP($A834,'תכנון מול ביצוע 2016'!$A$2:$D$948,4,FALSE)</f>
        <v>414568</v>
      </c>
      <c r="E834" s="25">
        <v>749467</v>
      </c>
      <c r="F834" s="25">
        <v>749467</v>
      </c>
      <c r="G834" s="25">
        <v>749467</v>
      </c>
    </row>
    <row r="835" spans="1:7" ht="12.75" customHeight="1" x14ac:dyDescent="0.2">
      <c r="A835" s="2">
        <v>1843500841</v>
      </c>
      <c r="B835" s="3" t="s">
        <v>776</v>
      </c>
      <c r="C835" s="23">
        <v>20000</v>
      </c>
      <c r="D835" s="24">
        <f>VLOOKUP($A835,'תכנון מול ביצוע 2016'!$A$2:$D$948,4,FALSE)</f>
        <v>12649</v>
      </c>
      <c r="E835" s="25">
        <v>20000</v>
      </c>
      <c r="F835" s="25">
        <v>20000</v>
      </c>
      <c r="G835" s="25">
        <v>20000</v>
      </c>
    </row>
    <row r="836" spans="1:7" ht="12.75" customHeight="1" x14ac:dyDescent="0.2">
      <c r="A836" s="2">
        <v>1843501840</v>
      </c>
      <c r="B836" s="3" t="s">
        <v>777</v>
      </c>
      <c r="C836" s="23">
        <v>20000</v>
      </c>
      <c r="D836" s="24">
        <f>VLOOKUP($A836,'תכנון מול ביצוע 2016'!$A$2:$D$948,4,FALSE)</f>
        <v>27352</v>
      </c>
      <c r="E836" s="25">
        <v>20000</v>
      </c>
      <c r="F836" s="25">
        <v>40000</v>
      </c>
      <c r="G836" s="25">
        <v>40000</v>
      </c>
    </row>
    <row r="837" spans="1:7" ht="12.75" customHeight="1" x14ac:dyDescent="0.2">
      <c r="A837" s="2">
        <v>1843503110</v>
      </c>
      <c r="B837" s="3" t="s">
        <v>778</v>
      </c>
      <c r="C837" s="23">
        <v>437700</v>
      </c>
      <c r="D837" s="24">
        <f>VLOOKUP($A837,'תכנון מול ביצוע 2016'!$A$2:$D$948,4,FALSE)</f>
        <v>452367</v>
      </c>
      <c r="E837" s="25">
        <v>426469</v>
      </c>
      <c r="F837" s="25">
        <v>436133</v>
      </c>
      <c r="G837" s="25">
        <v>436133</v>
      </c>
    </row>
    <row r="838" spans="1:7" ht="12.75" customHeight="1" x14ac:dyDescent="0.2">
      <c r="A838" s="2">
        <v>1843503119</v>
      </c>
      <c r="B838" s="3" t="s">
        <v>779</v>
      </c>
      <c r="C838" s="23">
        <v>1617</v>
      </c>
      <c r="D838" s="24">
        <f>VLOOKUP($A838,'תכנון מול ביצוע 2016'!$A$2:$D$948,4,FALSE)</f>
        <v>2788</v>
      </c>
      <c r="E838" s="25">
        <v>1617</v>
      </c>
      <c r="F838" s="25">
        <v>1617</v>
      </c>
      <c r="G838" s="25">
        <v>1617</v>
      </c>
    </row>
    <row r="839" spans="1:7" ht="12.75" customHeight="1" x14ac:dyDescent="0.2">
      <c r="A839" s="2">
        <v>1843503431</v>
      </c>
      <c r="B839" s="3" t="s">
        <v>780</v>
      </c>
      <c r="C839" s="23">
        <v>12000</v>
      </c>
      <c r="D839" s="24">
        <f>VLOOKUP($A839,'תכנון מול ביצוע 2016'!$A$2:$D$948,4,FALSE)</f>
        <v>11679</v>
      </c>
      <c r="E839" s="25">
        <v>12000</v>
      </c>
      <c r="F839" s="25">
        <v>12000</v>
      </c>
      <c r="G839" s="25">
        <v>12000</v>
      </c>
    </row>
    <row r="840" spans="1:7" ht="12.75" customHeight="1" x14ac:dyDescent="0.2">
      <c r="A840" s="2">
        <v>1843503432</v>
      </c>
      <c r="B840" s="3" t="s">
        <v>780</v>
      </c>
      <c r="C840" s="23">
        <v>1321</v>
      </c>
      <c r="D840" s="24">
        <f>VLOOKUP($A840,'תכנון מול ביצוע 2016'!$A$2:$D$948,4,FALSE)</f>
        <v>1249</v>
      </c>
      <c r="E840" s="25">
        <v>1320</v>
      </c>
      <c r="F840" s="25">
        <v>1320</v>
      </c>
      <c r="G840" s="25">
        <v>1320</v>
      </c>
    </row>
    <row r="841" spans="1:7" ht="12.75" customHeight="1" x14ac:dyDescent="0.2">
      <c r="A841" s="2">
        <v>1843503470</v>
      </c>
      <c r="B841" s="3" t="s">
        <v>781</v>
      </c>
      <c r="C841" s="23">
        <v>3000</v>
      </c>
      <c r="D841" s="24">
        <f>VLOOKUP($A841,'תכנון מול ביצוע 2016'!$A$2:$D$948,4,FALSE)</f>
        <v>2805</v>
      </c>
      <c r="E841" s="25">
        <v>2000</v>
      </c>
      <c r="F841" s="25">
        <v>2000</v>
      </c>
      <c r="G841" s="25">
        <v>2000</v>
      </c>
    </row>
    <row r="842" spans="1:7" ht="12.75" customHeight="1" x14ac:dyDescent="0.2">
      <c r="A842" s="2">
        <v>1843503511</v>
      </c>
      <c r="B842" s="3" t="s">
        <v>782</v>
      </c>
      <c r="C842" s="23">
        <v>1950</v>
      </c>
      <c r="D842" s="24">
        <f>VLOOKUP($A842,'תכנון מול ביצוע 2016'!$A$2:$D$948,4,FALSE)</f>
        <v>1200</v>
      </c>
      <c r="E842" s="25">
        <v>1100</v>
      </c>
      <c r="F842" s="25">
        <v>1100</v>
      </c>
      <c r="G842" s="25">
        <v>1100</v>
      </c>
    </row>
    <row r="843" spans="1:7" ht="12.75" customHeight="1" x14ac:dyDescent="0.2">
      <c r="A843" s="2">
        <v>1843503521</v>
      </c>
      <c r="B843" s="3" t="s">
        <v>783</v>
      </c>
      <c r="C843" s="23">
        <v>2050</v>
      </c>
      <c r="D843" s="24">
        <f>VLOOKUP($A843,'תכנון מול ביצוע 2016'!$A$2:$D$948,4,FALSE)</f>
        <v>1425</v>
      </c>
      <c r="E843" s="25">
        <v>2000</v>
      </c>
      <c r="F843" s="25">
        <v>2000</v>
      </c>
      <c r="G843" s="25">
        <v>2000</v>
      </c>
    </row>
    <row r="844" spans="1:7" ht="12.75" customHeight="1" x14ac:dyDescent="0.2">
      <c r="A844" s="2">
        <v>1843503540</v>
      </c>
      <c r="B844" s="3" t="s">
        <v>780</v>
      </c>
      <c r="C844" s="23">
        <v>3130</v>
      </c>
      <c r="D844" s="24">
        <f>VLOOKUP($A844,'תכנון מול ביצוע 2016'!$A$2:$D$948,4,FALSE)</f>
        <v>2941</v>
      </c>
      <c r="E844" s="25">
        <v>2950</v>
      </c>
      <c r="F844" s="25">
        <v>2950</v>
      </c>
      <c r="G844" s="25">
        <v>2950</v>
      </c>
    </row>
    <row r="845" spans="1:7" ht="12.75" customHeight="1" x14ac:dyDescent="0.2">
      <c r="A845" s="2">
        <v>1843503570</v>
      </c>
      <c r="B845" s="3" t="s">
        <v>784</v>
      </c>
      <c r="C845" s="23">
        <v>1105</v>
      </c>
      <c r="D845" s="24">
        <f>VLOOKUP($A845,'תכנון מול ביצוע 2016'!$A$2:$D$948,4,FALSE)</f>
        <v>991</v>
      </c>
      <c r="E845" s="25">
        <v>2652</v>
      </c>
      <c r="F845" s="25">
        <v>2652</v>
      </c>
      <c r="G845" s="25">
        <v>2652</v>
      </c>
    </row>
    <row r="846" spans="1:7" ht="12.75" customHeight="1" x14ac:dyDescent="0.2">
      <c r="A846" s="2">
        <v>1843503750</v>
      </c>
      <c r="B846" s="3" t="s">
        <v>211</v>
      </c>
      <c r="C846" s="23">
        <v>20900</v>
      </c>
      <c r="D846" s="24">
        <f>VLOOKUP($A846,'תכנון מול ביצוע 2016'!$A$2:$D$948,4,FALSE)</f>
        <v>20306</v>
      </c>
      <c r="E846" s="25">
        <v>20900</v>
      </c>
      <c r="F846" s="25">
        <v>20900</v>
      </c>
      <c r="G846" s="25">
        <v>20900</v>
      </c>
    </row>
    <row r="847" spans="1:7" ht="12.75" customHeight="1" x14ac:dyDescent="0.2">
      <c r="A847" s="2">
        <v>1843503760</v>
      </c>
      <c r="B847" s="3" t="s">
        <v>785</v>
      </c>
      <c r="C847" s="23">
        <v>271140</v>
      </c>
      <c r="D847" s="24">
        <f>VLOOKUP($A847,'תכנון מול ביצוע 2016'!$A$2:$D$948,4,FALSE)</f>
        <v>256806</v>
      </c>
      <c r="E847" s="25">
        <v>293860</v>
      </c>
      <c r="F847" s="25">
        <v>293860</v>
      </c>
      <c r="G847" s="25">
        <v>287230</v>
      </c>
    </row>
    <row r="848" spans="1:7" ht="12.75" customHeight="1" x14ac:dyDescent="0.2">
      <c r="A848" s="2">
        <v>1843503761</v>
      </c>
      <c r="B848" s="3" t="s">
        <v>786</v>
      </c>
      <c r="C848" s="23">
        <v>30000</v>
      </c>
      <c r="D848" s="24">
        <f>VLOOKUP($A848,'תכנון מול ביצוע 2016'!$A$2:$D$948,4,FALSE)</f>
        <v>0</v>
      </c>
      <c r="E848" s="25">
        <v>30000</v>
      </c>
      <c r="F848" s="25">
        <v>30000</v>
      </c>
      <c r="G848" s="25">
        <v>30000</v>
      </c>
    </row>
    <row r="849" spans="1:7" ht="12.75" customHeight="1" x14ac:dyDescent="0.2">
      <c r="A849" s="2">
        <v>1843503780</v>
      </c>
      <c r="B849" s="3" t="s">
        <v>211</v>
      </c>
      <c r="C849" s="23">
        <v>4000</v>
      </c>
      <c r="D849" s="24">
        <f>VLOOKUP($A849,'תכנון מול ביצוע 2016'!$A$2:$D$948,4,FALSE)</f>
        <v>3994</v>
      </c>
      <c r="E849" s="25">
        <v>4000</v>
      </c>
      <c r="F849" s="25">
        <v>4000</v>
      </c>
      <c r="G849" s="25">
        <v>3982</v>
      </c>
    </row>
    <row r="850" spans="1:7" ht="12.75" customHeight="1" x14ac:dyDescent="0.2">
      <c r="A850" s="2">
        <v>1843503930</v>
      </c>
      <c r="B850" s="3" t="s">
        <v>787</v>
      </c>
      <c r="C850" s="23">
        <v>3000</v>
      </c>
      <c r="D850" s="24">
        <f>VLOOKUP($A850,'תכנון מול ביצוע 2016'!$A$2:$D$948,4,FALSE)</f>
        <v>2958</v>
      </c>
      <c r="E850" s="25">
        <v>0</v>
      </c>
      <c r="F850" s="25">
        <v>0</v>
      </c>
      <c r="G850" s="25">
        <v>1018</v>
      </c>
    </row>
    <row r="851" spans="1:7" ht="12.75" customHeight="1" x14ac:dyDescent="0.2">
      <c r="A851" s="2">
        <v>1843505110</v>
      </c>
      <c r="B851" s="3" t="s">
        <v>788</v>
      </c>
      <c r="C851" s="26">
        <v>92264</v>
      </c>
      <c r="D851" s="24">
        <f>VLOOKUP($A851,'תכנון מול ביצוע 2016'!$A$2:$D$948,4,FALSE)</f>
        <v>68096</v>
      </c>
      <c r="E851" s="25">
        <v>34022</v>
      </c>
      <c r="F851" s="25">
        <v>34022</v>
      </c>
      <c r="G851" s="25">
        <v>31998</v>
      </c>
    </row>
    <row r="852" spans="1:7" ht="12.75" customHeight="1" x14ac:dyDescent="0.2">
      <c r="A852" s="2">
        <v>1843505521</v>
      </c>
      <c r="B852" s="3" t="s">
        <v>789</v>
      </c>
      <c r="C852" s="23">
        <v>1000</v>
      </c>
      <c r="D852" s="24">
        <f>VLOOKUP($A852,'תכנון מול ביצוע 2016'!$A$2:$D$948,4,FALSE)</f>
        <v>1000</v>
      </c>
      <c r="E852" s="25">
        <v>5000</v>
      </c>
      <c r="F852" s="25">
        <v>5000</v>
      </c>
      <c r="G852" s="25">
        <v>0</v>
      </c>
    </row>
    <row r="853" spans="1:7" ht="12.75" customHeight="1" x14ac:dyDescent="0.2">
      <c r="A853" s="2">
        <v>1843505750</v>
      </c>
      <c r="B853" s="3" t="s">
        <v>790</v>
      </c>
      <c r="C853" s="23">
        <v>17000</v>
      </c>
      <c r="D853" s="24">
        <f>VLOOKUP($A853,'תכנון מול ביצוע 2016'!$A$2:$D$948,4,FALSE)</f>
        <v>0</v>
      </c>
      <c r="E853" s="25">
        <v>1666</v>
      </c>
      <c r="F853" s="25">
        <v>0</v>
      </c>
      <c r="G853" s="25">
        <v>0</v>
      </c>
    </row>
    <row r="854" spans="1:7" ht="12.75" customHeight="1" x14ac:dyDescent="0.2">
      <c r="A854" s="2">
        <v>1843505760</v>
      </c>
      <c r="B854" s="3" t="s">
        <v>791</v>
      </c>
      <c r="C854" s="23">
        <v>120120</v>
      </c>
      <c r="D854" s="24">
        <f>VLOOKUP($A854,'תכנון מול ביצוע 2016'!$A$2:$D$948,4,FALSE)</f>
        <v>80595</v>
      </c>
      <c r="E854" s="25">
        <v>154860</v>
      </c>
      <c r="F854" s="25">
        <v>154860</v>
      </c>
      <c r="G854" s="25">
        <v>152400</v>
      </c>
    </row>
    <row r="855" spans="1:7" ht="12.75" customHeight="1" x14ac:dyDescent="0.2">
      <c r="A855" s="2">
        <v>1843505780</v>
      </c>
      <c r="B855" s="3" t="s">
        <v>792</v>
      </c>
      <c r="C855" s="23">
        <v>2000</v>
      </c>
      <c r="D855" s="24">
        <f>VLOOKUP($A855,'תכנון מול ביצוע 2016'!$A$2:$D$948,4,FALSE)</f>
        <v>2005</v>
      </c>
      <c r="E855" s="25">
        <v>1000</v>
      </c>
      <c r="F855" s="25">
        <v>1286</v>
      </c>
      <c r="G855" s="25">
        <v>1000</v>
      </c>
    </row>
    <row r="856" spans="1:7" ht="12.75" customHeight="1" x14ac:dyDescent="0.2">
      <c r="A856" s="2">
        <v>1843505841</v>
      </c>
      <c r="B856" s="3" t="s">
        <v>793</v>
      </c>
      <c r="C856" s="23">
        <v>16000</v>
      </c>
      <c r="D856" s="24">
        <f>VLOOKUP($A856,'תכנון מול ביצוע 2016'!$A$2:$D$948,4,FALSE)</f>
        <v>0</v>
      </c>
      <c r="E856" s="25">
        <v>16000</v>
      </c>
      <c r="F856" s="25">
        <v>16000</v>
      </c>
      <c r="G856" s="25">
        <v>16000</v>
      </c>
    </row>
    <row r="857" spans="1:7" ht="12.75" customHeight="1" x14ac:dyDescent="0.2">
      <c r="A857" s="2">
        <v>1843505930</v>
      </c>
      <c r="B857" s="3" t="s">
        <v>523</v>
      </c>
      <c r="C857" s="23">
        <v>0</v>
      </c>
      <c r="D857" s="24" t="e">
        <f>VLOOKUP($A857,'תכנון מול ביצוע 2016'!$A$2:$D$948,4,FALSE)</f>
        <v>#N/A</v>
      </c>
      <c r="E857" s="25">
        <v>5000</v>
      </c>
      <c r="F857" s="25">
        <v>5000</v>
      </c>
      <c r="G857" s="25">
        <v>0</v>
      </c>
    </row>
    <row r="858" spans="1:7" ht="12.75" customHeight="1" x14ac:dyDescent="0.2">
      <c r="A858" s="2">
        <v>1843506840</v>
      </c>
      <c r="B858" s="3" t="s">
        <v>794</v>
      </c>
      <c r="C858" s="23">
        <v>8667</v>
      </c>
      <c r="D858" s="24">
        <f>VLOOKUP($A858,'תכנון מול ביצוע 2016'!$A$2:$D$948,4,FALSE)</f>
        <v>13949</v>
      </c>
      <c r="E858" s="25">
        <v>13333</v>
      </c>
      <c r="F858" s="25">
        <v>13333</v>
      </c>
      <c r="G858" s="25">
        <v>13333</v>
      </c>
    </row>
    <row r="859" spans="1:7" ht="12.75" customHeight="1" x14ac:dyDescent="0.2">
      <c r="A859" s="2">
        <v>1843507760</v>
      </c>
      <c r="B859" s="3" t="s">
        <v>795</v>
      </c>
      <c r="C859" s="27"/>
      <c r="D859" s="24" t="e">
        <f>VLOOKUP($A859,'תכנון מול ביצוע 2016'!$A$2:$D$948,4,FALSE)</f>
        <v>#N/A</v>
      </c>
      <c r="E859" s="25">
        <v>0</v>
      </c>
      <c r="F859" s="25">
        <v>0</v>
      </c>
      <c r="G859" s="25">
        <v>20000</v>
      </c>
    </row>
    <row r="860" spans="1:7" ht="12.75" customHeight="1" x14ac:dyDescent="0.2">
      <c r="A860" s="2">
        <v>1843507840</v>
      </c>
      <c r="B860" s="3" t="s">
        <v>221</v>
      </c>
      <c r="C860" s="23">
        <v>40000</v>
      </c>
      <c r="D860" s="24">
        <f>VLOOKUP($A860,'תכנון מול ביצוע 2016'!$A$2:$D$948,4,FALSE)</f>
        <v>59651</v>
      </c>
      <c r="E860" s="25">
        <v>40000</v>
      </c>
      <c r="F860" s="25">
        <v>40000</v>
      </c>
      <c r="G860" s="25">
        <v>40000</v>
      </c>
    </row>
    <row r="861" spans="1:7" ht="12.75" customHeight="1" x14ac:dyDescent="0.2">
      <c r="A861" s="2">
        <v>1843509110</v>
      </c>
      <c r="B861" s="3" t="s">
        <v>796</v>
      </c>
      <c r="C861" s="23">
        <v>30000</v>
      </c>
      <c r="D861" s="24">
        <f>VLOOKUP($A861,'תכנון מול ביצוע 2016'!$A$2:$D$948,4,FALSE)</f>
        <v>53356</v>
      </c>
      <c r="E861" s="25">
        <v>0</v>
      </c>
      <c r="F861" s="25">
        <v>0</v>
      </c>
      <c r="G861" s="25">
        <v>0</v>
      </c>
    </row>
    <row r="862" spans="1:7" ht="12.75" customHeight="1" x14ac:dyDescent="0.2">
      <c r="A862" s="2">
        <v>1843510441</v>
      </c>
      <c r="B862" s="3" t="s">
        <v>797</v>
      </c>
      <c r="C862" s="23">
        <v>7883</v>
      </c>
      <c r="D862" s="24">
        <f>VLOOKUP($A862,'תכנון מול ביצוע 2016'!$A$2:$D$948,4,FALSE)</f>
        <v>0</v>
      </c>
      <c r="E862" s="25">
        <v>0</v>
      </c>
      <c r="F862" s="25">
        <v>0</v>
      </c>
      <c r="G862" s="25">
        <v>0</v>
      </c>
    </row>
    <row r="863" spans="1:7" ht="12.75" customHeight="1" x14ac:dyDescent="0.2">
      <c r="A863" s="2">
        <v>1843510750</v>
      </c>
      <c r="B863" s="3" t="s">
        <v>798</v>
      </c>
      <c r="C863" s="23">
        <v>60000</v>
      </c>
      <c r="D863" s="24">
        <f>VLOOKUP($A863,'תכנון מול ביצוע 2016'!$A$2:$D$948,4,FALSE)</f>
        <v>41976</v>
      </c>
      <c r="E863" s="25">
        <v>180000</v>
      </c>
      <c r="F863" s="25">
        <v>180000</v>
      </c>
      <c r="G863" s="25">
        <v>180000</v>
      </c>
    </row>
    <row r="864" spans="1:7" ht="12.75" customHeight="1" x14ac:dyDescent="0.2">
      <c r="A864" s="2">
        <v>1843510760</v>
      </c>
      <c r="B864" s="3" t="s">
        <v>799</v>
      </c>
      <c r="C864" s="23">
        <v>413263</v>
      </c>
      <c r="D864" s="24">
        <f>VLOOKUP($A864,'תכנון מול ביצוע 2016'!$A$2:$D$948,4,FALSE)</f>
        <v>366592</v>
      </c>
      <c r="E864" s="25">
        <v>429292</v>
      </c>
      <c r="F864" s="25">
        <v>429292</v>
      </c>
      <c r="G864" s="25">
        <v>429292</v>
      </c>
    </row>
    <row r="865" spans="1:7" ht="12.75" customHeight="1" x14ac:dyDescent="0.2">
      <c r="A865" s="2">
        <v>1843510761</v>
      </c>
      <c r="B865" s="3" t="s">
        <v>800</v>
      </c>
      <c r="C865" s="23">
        <v>6312</v>
      </c>
      <c r="D865" s="24">
        <f>VLOOKUP($A865,'תכנון מול ביצוע 2016'!$A$2:$D$948,4,FALSE)</f>
        <v>6312</v>
      </c>
      <c r="E865" s="25">
        <v>0</v>
      </c>
      <c r="F865" s="25">
        <v>0</v>
      </c>
      <c r="G865" s="25">
        <v>0</v>
      </c>
    </row>
    <row r="866" spans="1:7" ht="12.75" customHeight="1" x14ac:dyDescent="0.2">
      <c r="A866" s="2">
        <v>1843510780</v>
      </c>
      <c r="B866" s="3" t="s">
        <v>801</v>
      </c>
      <c r="C866" s="23">
        <v>2953</v>
      </c>
      <c r="D866" s="24">
        <f>VLOOKUP($A866,'תכנון מול ביצוע 2016'!$A$2:$D$948,4,FALSE)</f>
        <v>0</v>
      </c>
      <c r="E866" s="25">
        <v>0</v>
      </c>
      <c r="F866" s="25">
        <v>0</v>
      </c>
      <c r="G866" s="25">
        <v>0</v>
      </c>
    </row>
    <row r="867" spans="1:7" ht="12.75" customHeight="1" x14ac:dyDescent="0.2">
      <c r="A867" s="2">
        <v>1843800840</v>
      </c>
      <c r="B867" s="3" t="s">
        <v>802</v>
      </c>
      <c r="C867" s="23">
        <v>2700000</v>
      </c>
      <c r="D867" s="24">
        <f>VLOOKUP($A867,'תכנון מול ביצוע 2016'!$A$2:$D$948,4,FALSE)</f>
        <v>2711976</v>
      </c>
      <c r="E867" s="25">
        <v>2700000</v>
      </c>
      <c r="F867" s="25">
        <v>2200000</v>
      </c>
      <c r="G867" s="25">
        <v>2200000</v>
      </c>
    </row>
    <row r="868" spans="1:7" ht="12.75" customHeight="1" x14ac:dyDescent="0.2">
      <c r="A868" s="2">
        <v>1843900840</v>
      </c>
      <c r="B868" s="3" t="s">
        <v>231</v>
      </c>
      <c r="C868" s="23">
        <v>837000</v>
      </c>
      <c r="D868" s="24">
        <f>VLOOKUP($A868,'תכנון מול ביצוע 2016'!$A$2:$D$948,4,FALSE)</f>
        <v>651489</v>
      </c>
      <c r="E868" s="25">
        <v>837000</v>
      </c>
      <c r="F868" s="25">
        <v>837000</v>
      </c>
      <c r="G868" s="25">
        <v>837000</v>
      </c>
    </row>
    <row r="869" spans="1:7" ht="12.75" customHeight="1" x14ac:dyDescent="0.2">
      <c r="A869" s="2">
        <v>1844300840</v>
      </c>
      <c r="B869" s="3" t="s">
        <v>232</v>
      </c>
      <c r="C869" s="23">
        <v>799040</v>
      </c>
      <c r="D869" s="24">
        <f>VLOOKUP($A869,'תכנון מול ביצוע 2016'!$A$2:$D$948,4,FALSE)</f>
        <v>381608</v>
      </c>
      <c r="E869" s="25">
        <v>460000</v>
      </c>
      <c r="F869" s="25">
        <v>460000</v>
      </c>
      <c r="G869" s="25">
        <v>460000</v>
      </c>
    </row>
    <row r="870" spans="1:7" ht="12.75" customHeight="1" x14ac:dyDescent="0.2">
      <c r="A870" s="2">
        <v>1844301840</v>
      </c>
      <c r="B870" s="3" t="s">
        <v>233</v>
      </c>
      <c r="C870" s="23">
        <v>5000</v>
      </c>
      <c r="D870" s="24">
        <f>VLOOKUP($A870,'תכנון מול ביצוע 2016'!$A$2:$D$948,4,FALSE)</f>
        <v>2407</v>
      </c>
      <c r="E870" s="25">
        <v>0</v>
      </c>
      <c r="F870" s="25">
        <v>0</v>
      </c>
      <c r="G870" s="25">
        <v>0</v>
      </c>
    </row>
    <row r="871" spans="1:7" ht="12.75" customHeight="1" x14ac:dyDescent="0.2">
      <c r="A871" s="2">
        <v>1844310840</v>
      </c>
      <c r="B871" s="3" t="s">
        <v>235</v>
      </c>
      <c r="C871" s="23">
        <v>9333</v>
      </c>
      <c r="D871" s="24">
        <f>VLOOKUP($A871,'תכנון מול ביצוע 2016'!$A$2:$D$948,4,FALSE)</f>
        <v>7130</v>
      </c>
      <c r="E871" s="25">
        <v>9333</v>
      </c>
      <c r="F871" s="25">
        <v>9333</v>
      </c>
      <c r="G871" s="25">
        <v>9333</v>
      </c>
    </row>
    <row r="872" spans="1:7" ht="12.75" customHeight="1" x14ac:dyDescent="0.2">
      <c r="A872" s="2">
        <v>1844400840</v>
      </c>
      <c r="B872" s="3" t="s">
        <v>236</v>
      </c>
      <c r="C872" s="23">
        <v>10000</v>
      </c>
      <c r="D872" s="24">
        <f>VLOOKUP($A872,'תכנון מול ביצוע 2016'!$A$2:$D$948,4,FALSE)</f>
        <v>0</v>
      </c>
      <c r="E872" s="25">
        <v>10000</v>
      </c>
      <c r="F872" s="25">
        <v>10000</v>
      </c>
      <c r="G872" s="25">
        <v>10000</v>
      </c>
    </row>
    <row r="873" spans="1:7" ht="12.75" customHeight="1" x14ac:dyDescent="0.2">
      <c r="A873" s="2">
        <v>1844401841</v>
      </c>
      <c r="B873" s="3" t="s">
        <v>803</v>
      </c>
      <c r="C873" s="23">
        <v>100000</v>
      </c>
      <c r="D873" s="24">
        <f>VLOOKUP($A873,'תכנון מול ביצוע 2016'!$A$2:$D$948,4,FALSE)</f>
        <v>99996</v>
      </c>
      <c r="E873" s="25">
        <v>100000</v>
      </c>
      <c r="F873" s="25">
        <v>100000</v>
      </c>
      <c r="G873" s="25">
        <v>100000</v>
      </c>
    </row>
    <row r="874" spans="1:7" ht="12.75" customHeight="1" x14ac:dyDescent="0.2">
      <c r="A874" s="2">
        <v>1844402761</v>
      </c>
      <c r="B874" s="3" t="s">
        <v>804</v>
      </c>
      <c r="C874" s="23">
        <v>200000</v>
      </c>
      <c r="D874" s="24">
        <f>VLOOKUP($A874,'תכנון מול ביצוע 2016'!$A$2:$D$948,4,FALSE)</f>
        <v>106540</v>
      </c>
      <c r="E874" s="25">
        <v>100000</v>
      </c>
      <c r="F874" s="25">
        <v>100000</v>
      </c>
      <c r="G874" s="25">
        <v>100000</v>
      </c>
    </row>
    <row r="875" spans="1:7" ht="12.75" customHeight="1" x14ac:dyDescent="0.2">
      <c r="A875" s="2">
        <v>1844402840</v>
      </c>
      <c r="B875" s="3" t="s">
        <v>239</v>
      </c>
      <c r="C875" s="23">
        <v>61200</v>
      </c>
      <c r="D875" s="24">
        <f>VLOOKUP($A875,'תכנון מול ביצוע 2016'!$A$2:$D$948,4,FALSE)</f>
        <v>58295</v>
      </c>
      <c r="E875" s="25">
        <v>61200</v>
      </c>
      <c r="F875" s="25">
        <v>61200</v>
      </c>
      <c r="G875" s="25">
        <v>61200</v>
      </c>
    </row>
    <row r="876" spans="1:7" ht="12.75" customHeight="1" x14ac:dyDescent="0.2">
      <c r="A876" s="2">
        <v>1844404840</v>
      </c>
      <c r="B876" s="3" t="s">
        <v>240</v>
      </c>
      <c r="C876" s="23">
        <v>0</v>
      </c>
      <c r="D876" s="24" t="e">
        <f>VLOOKUP($A876,'תכנון מול ביצוע 2016'!$A$2:$D$948,4,FALSE)</f>
        <v>#N/A</v>
      </c>
      <c r="E876" s="25">
        <v>233640</v>
      </c>
      <c r="F876" s="25">
        <v>0</v>
      </c>
      <c r="G876" s="25">
        <v>0</v>
      </c>
    </row>
    <row r="877" spans="1:7" ht="12.75" customHeight="1" x14ac:dyDescent="0.2">
      <c r="A877" s="2">
        <v>1844405110</v>
      </c>
      <c r="B877" s="3" t="s">
        <v>805</v>
      </c>
      <c r="C877" s="23">
        <v>82800</v>
      </c>
      <c r="D877" s="24">
        <f>VLOOKUP($A877,'תכנון מול ביצוע 2016'!$A$2:$D$948,4,FALSE)</f>
        <v>84397</v>
      </c>
      <c r="E877" s="25">
        <v>86929</v>
      </c>
      <c r="F877" s="25">
        <v>93690</v>
      </c>
      <c r="G877" s="25">
        <v>93690</v>
      </c>
    </row>
    <row r="878" spans="1:7" ht="12.75" customHeight="1" x14ac:dyDescent="0.2">
      <c r="A878" s="2">
        <v>1844405119</v>
      </c>
      <c r="B878" s="3" t="s">
        <v>806</v>
      </c>
      <c r="C878" s="23">
        <v>401</v>
      </c>
      <c r="D878" s="24">
        <f>VLOOKUP($A878,'תכנון מול ביצוע 2016'!$A$2:$D$948,4,FALSE)</f>
        <v>520</v>
      </c>
      <c r="E878" s="25">
        <v>401</v>
      </c>
      <c r="F878" s="25">
        <v>401</v>
      </c>
      <c r="G878" s="25">
        <v>401</v>
      </c>
    </row>
    <row r="879" spans="1:7" ht="12.75" customHeight="1" x14ac:dyDescent="0.2">
      <c r="A879" s="2">
        <v>1844406840</v>
      </c>
      <c r="B879" s="3" t="s">
        <v>242</v>
      </c>
      <c r="C879" s="23">
        <v>58915</v>
      </c>
      <c r="D879" s="24">
        <f>VLOOKUP($A879,'תכנון מול ביצוע 2016'!$A$2:$D$948,4,FALSE)</f>
        <v>32386</v>
      </c>
      <c r="E879" s="25">
        <v>25333</v>
      </c>
      <c r="F879" s="25">
        <v>25333</v>
      </c>
      <c r="G879" s="25">
        <v>25333</v>
      </c>
    </row>
    <row r="880" spans="1:7" ht="12.75" customHeight="1" x14ac:dyDescent="0.2">
      <c r="A880" s="2">
        <v>1844407840</v>
      </c>
      <c r="B880" s="3" t="s">
        <v>243</v>
      </c>
      <c r="C880" s="23">
        <v>19200</v>
      </c>
      <c r="D880" s="24">
        <f>VLOOKUP($A880,'תכנון מול ביצוע 2016'!$A$2:$D$948,4,FALSE)</f>
        <v>-1000</v>
      </c>
      <c r="E880" s="25">
        <v>0</v>
      </c>
      <c r="F880" s="25">
        <v>0</v>
      </c>
      <c r="G880" s="25">
        <v>0</v>
      </c>
    </row>
    <row r="881" spans="1:7" ht="12.75" customHeight="1" x14ac:dyDescent="0.2">
      <c r="A881" s="2">
        <v>1844408840</v>
      </c>
      <c r="B881" s="3" t="s">
        <v>244</v>
      </c>
      <c r="C881" s="23">
        <v>17504</v>
      </c>
      <c r="D881" s="24">
        <f>VLOOKUP($A881,'תכנון מול ביצוע 2016'!$A$2:$D$948,4,FALSE)</f>
        <v>17504</v>
      </c>
      <c r="E881" s="25">
        <v>17504</v>
      </c>
      <c r="F881" s="25">
        <v>17504</v>
      </c>
      <c r="G881" s="25">
        <v>17504</v>
      </c>
    </row>
    <row r="882" spans="1:7" ht="12.75" customHeight="1" x14ac:dyDescent="0.2">
      <c r="A882" s="2">
        <v>1844409840</v>
      </c>
      <c r="B882" s="3" t="s">
        <v>243</v>
      </c>
      <c r="C882" s="23">
        <v>5000</v>
      </c>
      <c r="D882" s="24">
        <f>VLOOKUP($A882,'תכנון מול ביצוע 2016'!$A$2:$D$948,4,FALSE)</f>
        <v>5000</v>
      </c>
      <c r="E882" s="25">
        <v>10000</v>
      </c>
      <c r="F882" s="25">
        <v>10000</v>
      </c>
      <c r="G882" s="25">
        <v>10000</v>
      </c>
    </row>
    <row r="883" spans="1:7" ht="12.75" customHeight="1" x14ac:dyDescent="0.2">
      <c r="A883" s="2">
        <v>1844410841</v>
      </c>
      <c r="B883" s="3" t="s">
        <v>245</v>
      </c>
      <c r="C883" s="23">
        <v>0</v>
      </c>
      <c r="D883" s="24" t="e">
        <f>VLOOKUP($A883,'תכנון מול ביצוע 2016'!$A$2:$D$948,4,FALSE)</f>
        <v>#N/A</v>
      </c>
      <c r="E883" s="25">
        <v>130158</v>
      </c>
      <c r="F883" s="25">
        <v>130158</v>
      </c>
      <c r="G883" s="25">
        <v>130158</v>
      </c>
    </row>
    <row r="884" spans="1:7" ht="12.75" customHeight="1" x14ac:dyDescent="0.2">
      <c r="A884" s="2">
        <v>1844500841</v>
      </c>
      <c r="B884" s="3" t="s">
        <v>246</v>
      </c>
      <c r="C884" s="23">
        <v>183540</v>
      </c>
      <c r="D884" s="24">
        <f>VLOOKUP($A884,'תכנון מול ביצוע 2016'!$A$2:$D$948,4,FALSE)</f>
        <v>130053</v>
      </c>
      <c r="E884" s="25">
        <v>183540</v>
      </c>
      <c r="F884" s="25">
        <v>183540</v>
      </c>
      <c r="G884" s="25">
        <v>183540</v>
      </c>
    </row>
    <row r="885" spans="1:7" ht="12.75" customHeight="1" x14ac:dyDescent="0.2">
      <c r="A885" s="2">
        <v>1844501840</v>
      </c>
      <c r="B885" s="3" t="s">
        <v>247</v>
      </c>
      <c r="C885" s="23">
        <v>600000</v>
      </c>
      <c r="D885" s="24">
        <f>VLOOKUP($A885,'תכנון מול ביצוע 2016'!$A$2:$D$948,4,FALSE)</f>
        <v>565224</v>
      </c>
      <c r="E885" s="25">
        <v>600000</v>
      </c>
      <c r="F885" s="25">
        <v>600000</v>
      </c>
      <c r="G885" s="25">
        <v>600000</v>
      </c>
    </row>
    <row r="886" spans="1:7" ht="12.75" customHeight="1" x14ac:dyDescent="0.2">
      <c r="A886" s="2">
        <v>1845101840</v>
      </c>
      <c r="B886" s="3" t="s">
        <v>248</v>
      </c>
      <c r="C886" s="23">
        <v>1000000</v>
      </c>
      <c r="D886" s="24">
        <f>VLOOKUP($A886,'תכנון מול ביצוע 2016'!$A$2:$D$948,4,FALSE)</f>
        <v>849226</v>
      </c>
      <c r="E886" s="25">
        <v>1000000</v>
      </c>
      <c r="F886" s="25">
        <v>1000000</v>
      </c>
      <c r="G886" s="25">
        <v>1000000</v>
      </c>
    </row>
    <row r="887" spans="1:7" ht="12.75" customHeight="1" x14ac:dyDescent="0.2">
      <c r="A887" s="2">
        <v>1845102840</v>
      </c>
      <c r="B887" s="3" t="s">
        <v>214</v>
      </c>
      <c r="C887" s="26">
        <v>14133</v>
      </c>
      <c r="D887" s="24">
        <f>VLOOKUP($A887,'תכנון מול ביצוע 2016'!$A$2:$D$948,4,FALSE)</f>
        <v>9592</v>
      </c>
      <c r="E887" s="25">
        <v>14133</v>
      </c>
      <c r="F887" s="25">
        <v>14133</v>
      </c>
      <c r="G887" s="25">
        <v>14133</v>
      </c>
    </row>
    <row r="888" spans="1:7" ht="12.75" customHeight="1" x14ac:dyDescent="0.2">
      <c r="A888" s="2">
        <v>1845103840</v>
      </c>
      <c r="B888" s="3" t="s">
        <v>250</v>
      </c>
      <c r="C888" s="23">
        <v>1200000</v>
      </c>
      <c r="D888" s="24">
        <f>VLOOKUP($A888,'תכנון מול ביצוע 2016'!$A$2:$D$948,4,FALSE)</f>
        <v>1582546</v>
      </c>
      <c r="E888" s="25">
        <v>1600000</v>
      </c>
      <c r="F888" s="25">
        <v>1600000</v>
      </c>
      <c r="G888" s="25">
        <v>1600000</v>
      </c>
    </row>
    <row r="889" spans="1:7" ht="12.75" customHeight="1" x14ac:dyDescent="0.2">
      <c r="A889" s="2">
        <v>1845203431</v>
      </c>
      <c r="B889" s="3" t="s">
        <v>807</v>
      </c>
      <c r="C889" s="23">
        <v>6400</v>
      </c>
      <c r="D889" s="24">
        <f>VLOOKUP($A889,'תכנון מול ביצוע 2016'!$A$2:$D$948,4,FALSE)</f>
        <v>7722</v>
      </c>
      <c r="E889" s="25">
        <v>6400</v>
      </c>
      <c r="F889" s="25">
        <v>6400</v>
      </c>
      <c r="G889" s="25">
        <v>6400</v>
      </c>
    </row>
    <row r="890" spans="1:7" ht="12.75" customHeight="1" x14ac:dyDescent="0.2">
      <c r="A890" s="2">
        <v>1845203432</v>
      </c>
      <c r="B890" s="3" t="s">
        <v>808</v>
      </c>
      <c r="C890" s="23">
        <v>16765</v>
      </c>
      <c r="D890" s="24">
        <f>VLOOKUP($A890,'תכנון מול ביצוע 2016'!$A$2:$D$948,4,FALSE)</f>
        <v>9112</v>
      </c>
      <c r="E890" s="25">
        <v>16765</v>
      </c>
      <c r="F890" s="25">
        <v>16765</v>
      </c>
      <c r="G890" s="25">
        <v>16765</v>
      </c>
    </row>
    <row r="891" spans="1:7" ht="12.75" customHeight="1" x14ac:dyDescent="0.2">
      <c r="A891" s="2">
        <v>1845203540</v>
      </c>
      <c r="B891" s="3" t="s">
        <v>809</v>
      </c>
      <c r="C891" s="23">
        <v>1671</v>
      </c>
      <c r="D891" s="24">
        <f>VLOOKUP($A891,'תכנון מול ביצוע 2016'!$A$2:$D$948,4,FALSE)</f>
        <v>0</v>
      </c>
      <c r="E891" s="25">
        <v>1671</v>
      </c>
      <c r="F891" s="25">
        <v>1671</v>
      </c>
      <c r="G891" s="25">
        <v>1671</v>
      </c>
    </row>
    <row r="892" spans="1:7" ht="12.75" customHeight="1" x14ac:dyDescent="0.2">
      <c r="A892" s="2">
        <v>1845203760</v>
      </c>
      <c r="B892" s="3" t="s">
        <v>810</v>
      </c>
      <c r="C892" s="23">
        <v>194796</v>
      </c>
      <c r="D892" s="24">
        <f>VLOOKUP($A892,'תכנון מול ביצוע 2016'!$A$2:$D$948,4,FALSE)</f>
        <v>169740</v>
      </c>
      <c r="E892" s="25">
        <v>194796</v>
      </c>
      <c r="F892" s="25">
        <v>194796</v>
      </c>
      <c r="G892" s="25">
        <v>194796</v>
      </c>
    </row>
    <row r="893" spans="1:7" ht="12.75" customHeight="1" x14ac:dyDescent="0.2">
      <c r="A893" s="2">
        <v>1845203840</v>
      </c>
      <c r="B893" s="3" t="s">
        <v>811</v>
      </c>
      <c r="C893" s="23">
        <v>165448</v>
      </c>
      <c r="D893" s="24">
        <f>VLOOKUP($A893,'תכנון מול ביצוע 2016'!$A$2:$D$948,4,FALSE)</f>
        <v>165575</v>
      </c>
      <c r="E893" s="25">
        <v>165448</v>
      </c>
      <c r="F893" s="25">
        <v>165448</v>
      </c>
      <c r="G893" s="25">
        <v>165448</v>
      </c>
    </row>
    <row r="894" spans="1:7" ht="12.75" customHeight="1" x14ac:dyDescent="0.2">
      <c r="A894" s="2">
        <v>1845204750</v>
      </c>
      <c r="B894" s="3" t="s">
        <v>812</v>
      </c>
      <c r="C894" s="23">
        <v>18492</v>
      </c>
      <c r="D894" s="24">
        <f>VLOOKUP($A894,'תכנון מול ביצוע 2016'!$A$2:$D$948,4,FALSE)</f>
        <v>18426</v>
      </c>
      <c r="E894" s="25">
        <v>18492</v>
      </c>
      <c r="F894" s="25">
        <v>18492</v>
      </c>
      <c r="G894" s="25">
        <v>18492</v>
      </c>
    </row>
    <row r="895" spans="1:7" ht="12.75" customHeight="1" x14ac:dyDescent="0.2">
      <c r="A895" s="2">
        <v>1845204840</v>
      </c>
      <c r="B895" s="3" t="s">
        <v>252</v>
      </c>
      <c r="C895" s="23">
        <v>60432</v>
      </c>
      <c r="D895" s="24">
        <f>VLOOKUP($A895,'תכנון מול ביצוע 2016'!$A$2:$D$948,4,FALSE)</f>
        <v>103827</v>
      </c>
      <c r="E895" s="25">
        <v>104322</v>
      </c>
      <c r="F895" s="25">
        <v>104322</v>
      </c>
      <c r="G895" s="25">
        <v>104322</v>
      </c>
    </row>
    <row r="896" spans="1:7" ht="12.75" customHeight="1" x14ac:dyDescent="0.2">
      <c r="A896" s="2">
        <v>1845301840</v>
      </c>
      <c r="B896" s="3" t="s">
        <v>254</v>
      </c>
      <c r="C896" s="23">
        <v>12500</v>
      </c>
      <c r="D896" s="24">
        <f>VLOOKUP($A896,'תכנון מול ביצוע 2016'!$A$2:$D$948,4,FALSE)</f>
        <v>23148</v>
      </c>
      <c r="E896" s="25">
        <v>12500</v>
      </c>
      <c r="F896" s="25">
        <v>12500</v>
      </c>
      <c r="G896" s="25">
        <v>12500</v>
      </c>
    </row>
    <row r="897" spans="1:7" ht="12.75" customHeight="1" x14ac:dyDescent="0.2">
      <c r="A897" s="2">
        <v>1845302840</v>
      </c>
      <c r="B897" s="3" t="s">
        <v>256</v>
      </c>
      <c r="C897" s="23">
        <v>8526</v>
      </c>
      <c r="D897" s="24">
        <f>VLOOKUP($A897,'תכנון מול ביצוע 2016'!$A$2:$D$948,4,FALSE)</f>
        <v>14000</v>
      </c>
      <c r="E897" s="25">
        <v>8526</v>
      </c>
      <c r="F897" s="25">
        <v>8526</v>
      </c>
      <c r="G897" s="25">
        <v>8526</v>
      </c>
    </row>
    <row r="898" spans="1:7" ht="12.75" customHeight="1" x14ac:dyDescent="0.2">
      <c r="A898" s="2">
        <v>1845303840</v>
      </c>
      <c r="B898" s="3" t="s">
        <v>258</v>
      </c>
      <c r="C898" s="23">
        <v>116321</v>
      </c>
      <c r="D898" s="24">
        <f>VLOOKUP($A898,'תכנון מול ביצוע 2016'!$A$2:$D$948,4,FALSE)</f>
        <v>163314</v>
      </c>
      <c r="E898" s="25">
        <v>116321</v>
      </c>
      <c r="F898" s="25">
        <v>116321</v>
      </c>
      <c r="G898" s="25">
        <v>116321</v>
      </c>
    </row>
    <row r="899" spans="1:7" ht="12.75" customHeight="1" x14ac:dyDescent="0.2">
      <c r="A899" s="2">
        <v>1845303841</v>
      </c>
      <c r="B899" s="3" t="s">
        <v>258</v>
      </c>
      <c r="C899" s="23">
        <v>38462</v>
      </c>
      <c r="D899" s="24">
        <f>VLOOKUP($A899,'תכנון מול ביצוע 2016'!$A$2:$D$948,4,FALSE)</f>
        <v>0</v>
      </c>
      <c r="E899" s="25">
        <v>38462</v>
      </c>
      <c r="F899" s="25">
        <v>38462</v>
      </c>
      <c r="G899" s="25">
        <v>38462</v>
      </c>
    </row>
    <row r="900" spans="1:7" ht="12.75" customHeight="1" x14ac:dyDescent="0.2">
      <c r="A900" s="2">
        <v>1845304760</v>
      </c>
      <c r="B900" s="3" t="s">
        <v>259</v>
      </c>
      <c r="C900" s="23">
        <v>28000</v>
      </c>
      <c r="D900" s="24">
        <f>VLOOKUP($A900,'תכנון מול ביצוע 2016'!$A$2:$D$948,4,FALSE)</f>
        <v>18000</v>
      </c>
      <c r="E900" s="25">
        <v>28000</v>
      </c>
      <c r="F900" s="25">
        <v>28000</v>
      </c>
      <c r="G900" s="25">
        <v>28000</v>
      </c>
    </row>
    <row r="901" spans="1:7" ht="12.75" customHeight="1" x14ac:dyDescent="0.2">
      <c r="A901" s="2">
        <v>1846300840</v>
      </c>
      <c r="B901" s="3" t="s">
        <v>260</v>
      </c>
      <c r="C901" s="23">
        <v>10667</v>
      </c>
      <c r="D901" s="24">
        <f>VLOOKUP($A901,'תכנון מול ביצוע 2016'!$A$2:$D$948,4,FALSE)</f>
        <v>39469</v>
      </c>
      <c r="E901" s="25">
        <v>40000</v>
      </c>
      <c r="F901" s="25">
        <v>40000</v>
      </c>
      <c r="G901" s="25">
        <v>40000</v>
      </c>
    </row>
    <row r="902" spans="1:7" ht="12.75" customHeight="1" x14ac:dyDescent="0.2">
      <c r="A902" s="2">
        <v>1846502840</v>
      </c>
      <c r="B902" s="3" t="s">
        <v>261</v>
      </c>
      <c r="C902" s="23">
        <v>432000</v>
      </c>
      <c r="D902" s="24">
        <f>VLOOKUP($A902,'תכנון מול ביצוע 2016'!$A$2:$D$948,4,FALSE)</f>
        <v>517614</v>
      </c>
      <c r="E902" s="25">
        <v>432000</v>
      </c>
      <c r="F902" s="25">
        <v>623188</v>
      </c>
      <c r="G902" s="25">
        <v>623188</v>
      </c>
    </row>
    <row r="903" spans="1:7" ht="12.75" customHeight="1" x14ac:dyDescent="0.2">
      <c r="A903" s="2">
        <v>1846600750</v>
      </c>
      <c r="B903" s="3" t="s">
        <v>813</v>
      </c>
      <c r="C903" s="23">
        <v>217333</v>
      </c>
      <c r="D903" s="24">
        <f>VLOOKUP($A903,'תכנון מול ביצוע 2016'!$A$2:$D$948,4,FALSE)</f>
        <v>309188</v>
      </c>
      <c r="E903" s="25">
        <v>310565</v>
      </c>
      <c r="F903" s="25">
        <v>310565</v>
      </c>
      <c r="G903" s="25">
        <v>310565</v>
      </c>
    </row>
    <row r="904" spans="1:7" ht="12.75" customHeight="1" x14ac:dyDescent="0.2">
      <c r="A904" s="2">
        <v>1846600841</v>
      </c>
      <c r="B904" s="3" t="s">
        <v>814</v>
      </c>
      <c r="C904" s="23">
        <v>6000</v>
      </c>
      <c r="D904" s="24">
        <f>VLOOKUP($A904,'תכנון מול ביצוע 2016'!$A$2:$D$948,4,FALSE)</f>
        <v>6205</v>
      </c>
      <c r="E904" s="25">
        <v>6000</v>
      </c>
      <c r="F904" s="25">
        <v>6000</v>
      </c>
      <c r="G904" s="25">
        <v>6000</v>
      </c>
    </row>
    <row r="905" spans="1:7" ht="12.75" customHeight="1" x14ac:dyDescent="0.2">
      <c r="A905" s="2">
        <v>1846600842</v>
      </c>
      <c r="B905" s="3" t="s">
        <v>262</v>
      </c>
      <c r="C905" s="23">
        <v>76000</v>
      </c>
      <c r="D905" s="24">
        <f>VLOOKUP($A905,'תכנון מול ביצוע 2016'!$A$2:$D$948,4,FALSE)</f>
        <v>0</v>
      </c>
      <c r="E905" s="25">
        <v>0</v>
      </c>
      <c r="F905" s="25">
        <v>0</v>
      </c>
      <c r="G905" s="25">
        <v>0</v>
      </c>
    </row>
    <row r="906" spans="1:7" ht="12.75" customHeight="1" x14ac:dyDescent="0.2">
      <c r="A906" s="2">
        <v>1846601841</v>
      </c>
      <c r="B906" s="3" t="s">
        <v>815</v>
      </c>
      <c r="C906" s="23">
        <v>130000</v>
      </c>
      <c r="D906" s="24">
        <f>VLOOKUP($A906,'תכנון מול ביצוע 2016'!$A$2:$D$948,4,FALSE)</f>
        <v>2310</v>
      </c>
      <c r="E906" s="25">
        <v>130000</v>
      </c>
      <c r="F906" s="25">
        <v>13333</v>
      </c>
      <c r="G906" s="25">
        <v>13333</v>
      </c>
    </row>
    <row r="907" spans="1:7" ht="12.75" customHeight="1" x14ac:dyDescent="0.2">
      <c r="A907" s="2">
        <v>1846602840</v>
      </c>
      <c r="B907" s="3" t="s">
        <v>266</v>
      </c>
      <c r="C907" s="23">
        <v>5675</v>
      </c>
      <c r="D907" s="24">
        <f>VLOOKUP($A907,'תכנון מול ביצוע 2016'!$A$2:$D$948,4,FALSE)</f>
        <v>10037</v>
      </c>
      <c r="E907" s="25">
        <v>5675</v>
      </c>
      <c r="F907" s="25">
        <v>24474</v>
      </c>
      <c r="G907" s="25">
        <v>24474</v>
      </c>
    </row>
    <row r="908" spans="1:7" ht="12.75" customHeight="1" x14ac:dyDescent="0.2">
      <c r="A908" s="2">
        <v>1846700110</v>
      </c>
      <c r="B908" s="3" t="s">
        <v>816</v>
      </c>
      <c r="C908" s="23">
        <v>40000</v>
      </c>
      <c r="D908" s="24">
        <f>VLOOKUP($A908,'תכנון מול ביצוע 2016'!$A$2:$D$948,4,FALSE)</f>
        <v>41111</v>
      </c>
      <c r="E908" s="25">
        <v>42345</v>
      </c>
      <c r="F908" s="25">
        <v>44325</v>
      </c>
      <c r="G908" s="25">
        <v>44325</v>
      </c>
    </row>
    <row r="909" spans="1:7" ht="12.75" customHeight="1" x14ac:dyDescent="0.2">
      <c r="A909" s="2">
        <v>1846700840</v>
      </c>
      <c r="B909" s="3" t="s">
        <v>817</v>
      </c>
      <c r="C909" s="23">
        <v>151000</v>
      </c>
      <c r="D909" s="24">
        <f>VLOOKUP($A909,'תכנון מול ביצוע 2016'!$A$2:$D$948,4,FALSE)</f>
        <v>133954</v>
      </c>
      <c r="E909" s="25">
        <v>151000</v>
      </c>
      <c r="F909" s="25">
        <v>151000</v>
      </c>
      <c r="G909" s="25">
        <v>151000</v>
      </c>
    </row>
    <row r="910" spans="1:7" ht="12.75" customHeight="1" x14ac:dyDescent="0.2">
      <c r="A910" s="2">
        <v>1846700841</v>
      </c>
      <c r="B910" s="3" t="s">
        <v>818</v>
      </c>
      <c r="C910" s="23">
        <v>120000</v>
      </c>
      <c r="D910" s="24">
        <f>VLOOKUP($A910,'תכנון מול ביצוע 2016'!$A$2:$D$948,4,FALSE)</f>
        <v>95135</v>
      </c>
      <c r="E910" s="25">
        <v>120000</v>
      </c>
      <c r="F910" s="25">
        <v>120000</v>
      </c>
      <c r="G910" s="25">
        <v>120000</v>
      </c>
    </row>
    <row r="911" spans="1:7" ht="12.75" customHeight="1" x14ac:dyDescent="0.2">
      <c r="A911" s="2">
        <v>1846700842</v>
      </c>
      <c r="B911" s="3" t="s">
        <v>269</v>
      </c>
      <c r="C911" s="23">
        <v>0</v>
      </c>
      <c r="D911" s="24" t="e">
        <f>VLOOKUP($A911,'תכנון מול ביצוע 2016'!$A$2:$D$948,4,FALSE)</f>
        <v>#N/A</v>
      </c>
      <c r="E911" s="25">
        <v>5333</v>
      </c>
      <c r="F911" s="25">
        <v>0</v>
      </c>
      <c r="G911" s="25">
        <v>0</v>
      </c>
    </row>
    <row r="912" spans="1:7" ht="12.75" customHeight="1" x14ac:dyDescent="0.2">
      <c r="A912" s="2">
        <v>1846700843</v>
      </c>
      <c r="B912" s="3" t="s">
        <v>819</v>
      </c>
      <c r="C912" s="23">
        <v>46116</v>
      </c>
      <c r="D912" s="24">
        <f>VLOOKUP($A912,'תכנון מול ביצוע 2016'!$A$2:$D$948,4,FALSE)</f>
        <v>64522</v>
      </c>
      <c r="E912" s="25">
        <v>0</v>
      </c>
      <c r="F912" s="25">
        <v>0</v>
      </c>
      <c r="G912" s="25">
        <v>0</v>
      </c>
    </row>
    <row r="913" spans="1:7" ht="12.75" customHeight="1" x14ac:dyDescent="0.2">
      <c r="A913" s="2">
        <v>1846702840</v>
      </c>
      <c r="B913" s="3" t="s">
        <v>273</v>
      </c>
      <c r="C913" s="23">
        <v>12000</v>
      </c>
      <c r="D913" s="24">
        <f>VLOOKUP($A913,'תכנון מול ביצוע 2016'!$A$2:$D$948,4,FALSE)</f>
        <v>14841</v>
      </c>
      <c r="E913" s="25">
        <v>12000</v>
      </c>
      <c r="F913" s="25">
        <v>12000</v>
      </c>
      <c r="G913" s="25">
        <v>12000</v>
      </c>
    </row>
    <row r="914" spans="1:7" ht="12.75" customHeight="1" x14ac:dyDescent="0.2">
      <c r="A914" s="2">
        <v>1846800841</v>
      </c>
      <c r="B914" s="3" t="s">
        <v>820</v>
      </c>
      <c r="C914" s="23">
        <v>13333</v>
      </c>
      <c r="D914" s="24">
        <f>VLOOKUP($A914,'תכנון מול ביצוע 2016'!$A$2:$D$948,4,FALSE)</f>
        <v>13200</v>
      </c>
      <c r="E914" s="25">
        <v>20000</v>
      </c>
      <c r="F914" s="25">
        <v>20000</v>
      </c>
      <c r="G914" s="25">
        <v>20000</v>
      </c>
    </row>
    <row r="915" spans="1:7" ht="12.75" customHeight="1" x14ac:dyDescent="0.2">
      <c r="A915" s="2">
        <v>1846800842</v>
      </c>
      <c r="B915" s="3" t="s">
        <v>275</v>
      </c>
      <c r="C915" s="23">
        <v>129333</v>
      </c>
      <c r="D915" s="24">
        <f>VLOOKUP($A915,'תכנון מול ביצוע 2016'!$A$2:$D$948,4,FALSE)</f>
        <v>73833</v>
      </c>
      <c r="E915" s="25">
        <v>0</v>
      </c>
      <c r="F915" s="25">
        <v>0</v>
      </c>
      <c r="G915" s="25">
        <v>0</v>
      </c>
    </row>
    <row r="916" spans="1:7" ht="12.75" customHeight="1" x14ac:dyDescent="0.2">
      <c r="A916" s="2">
        <v>1846801840</v>
      </c>
      <c r="B916" s="3" t="s">
        <v>277</v>
      </c>
      <c r="C916" s="23">
        <v>25333</v>
      </c>
      <c r="D916" s="24">
        <f>VLOOKUP($A916,'תכנון מול ביצוע 2016'!$A$2:$D$948,4,FALSE)</f>
        <v>25702</v>
      </c>
      <c r="E916" s="25">
        <v>25333</v>
      </c>
      <c r="F916" s="25">
        <v>25333</v>
      </c>
      <c r="G916" s="25">
        <v>25333</v>
      </c>
    </row>
    <row r="917" spans="1:7" ht="12.75" customHeight="1" x14ac:dyDescent="0.2">
      <c r="A917" s="2">
        <v>1846801841</v>
      </c>
      <c r="B917" s="3" t="s">
        <v>821</v>
      </c>
      <c r="C917" s="23">
        <v>4000</v>
      </c>
      <c r="D917" s="24">
        <f>VLOOKUP($A917,'תכנון מול ביצוע 2016'!$A$2:$D$948,4,FALSE)</f>
        <v>0</v>
      </c>
      <c r="E917" s="25">
        <v>4000</v>
      </c>
      <c r="F917" s="25">
        <v>4000</v>
      </c>
      <c r="G917" s="25">
        <v>4000</v>
      </c>
    </row>
    <row r="918" spans="1:7" ht="12.75" customHeight="1" x14ac:dyDescent="0.2">
      <c r="A918" s="2">
        <v>1846802840</v>
      </c>
      <c r="B918" s="3" t="s">
        <v>822</v>
      </c>
      <c r="C918" s="23">
        <v>10667</v>
      </c>
      <c r="D918" s="24">
        <f>VLOOKUP($A918,'תכנון מול ביצוע 2016'!$A$2:$D$948,4,FALSE)</f>
        <v>1813</v>
      </c>
      <c r="E918" s="25">
        <v>10667</v>
      </c>
      <c r="F918" s="25">
        <v>10667</v>
      </c>
      <c r="G918" s="25">
        <v>10667</v>
      </c>
    </row>
    <row r="919" spans="1:7" ht="12.75" customHeight="1" x14ac:dyDescent="0.2">
      <c r="A919" s="2">
        <v>1847000110</v>
      </c>
      <c r="B919" s="3" t="s">
        <v>823</v>
      </c>
      <c r="C919" s="23">
        <v>60000</v>
      </c>
      <c r="D919" s="24">
        <f>VLOOKUP($A919,'תכנון מול ביצוע 2016'!$A$2:$D$948,4,FALSE)</f>
        <v>47700</v>
      </c>
      <c r="E919" s="25">
        <v>60000</v>
      </c>
      <c r="F919" s="25">
        <v>60000</v>
      </c>
      <c r="G919" s="25">
        <v>60000</v>
      </c>
    </row>
    <row r="920" spans="1:7" ht="12.75" customHeight="1" x14ac:dyDescent="0.2">
      <c r="A920" s="2">
        <v>1847000750</v>
      </c>
      <c r="B920" s="3" t="s">
        <v>824</v>
      </c>
      <c r="C920" s="23">
        <v>30000</v>
      </c>
      <c r="D920" s="24">
        <f>VLOOKUP($A920,'תכנון מול ביצוע 2016'!$A$2:$D$948,4,FALSE)</f>
        <v>0</v>
      </c>
      <c r="E920" s="25">
        <v>15000</v>
      </c>
      <c r="F920" s="25">
        <v>15000</v>
      </c>
      <c r="G920" s="25">
        <v>15000</v>
      </c>
    </row>
    <row r="921" spans="1:7" ht="12.75" customHeight="1" x14ac:dyDescent="0.2">
      <c r="A921" s="2">
        <v>1847000751</v>
      </c>
      <c r="B921" s="3" t="s">
        <v>825</v>
      </c>
      <c r="C921" s="23">
        <v>0</v>
      </c>
      <c r="D921" s="24" t="e">
        <f>VLOOKUP($A921,'תכנון מול ביצוע 2016'!$A$2:$D$948,4,FALSE)</f>
        <v>#N/A</v>
      </c>
      <c r="E921" s="25">
        <v>50000</v>
      </c>
      <c r="F921" s="25">
        <v>0</v>
      </c>
      <c r="G921" s="25">
        <v>0</v>
      </c>
    </row>
    <row r="922" spans="1:7" ht="12.75" customHeight="1" x14ac:dyDescent="0.2">
      <c r="A922" s="2">
        <v>1847101841</v>
      </c>
      <c r="B922" s="3" t="s">
        <v>826</v>
      </c>
      <c r="C922" s="23">
        <v>38667</v>
      </c>
      <c r="D922" s="24">
        <f>VLOOKUP($A922,'תכנון מול ביצוע 2016'!$A$2:$D$948,4,FALSE)</f>
        <v>38486</v>
      </c>
      <c r="E922" s="25">
        <v>64400</v>
      </c>
      <c r="F922" s="25">
        <v>64400</v>
      </c>
      <c r="G922" s="25">
        <v>64400</v>
      </c>
    </row>
    <row r="923" spans="1:7" ht="12.75" customHeight="1" x14ac:dyDescent="0.2">
      <c r="A923" s="2">
        <v>1847101842</v>
      </c>
      <c r="B923" s="3" t="s">
        <v>281</v>
      </c>
      <c r="C923" s="27"/>
      <c r="D923" s="24" t="e">
        <f>VLOOKUP($A923,'תכנון מול ביצוע 2016'!$A$2:$D$948,4,FALSE)</f>
        <v>#N/A</v>
      </c>
      <c r="E923" s="25">
        <v>72000</v>
      </c>
      <c r="F923" s="25">
        <v>0</v>
      </c>
      <c r="G923" s="25">
        <v>0</v>
      </c>
    </row>
    <row r="924" spans="1:7" ht="12.75" customHeight="1" x14ac:dyDescent="0.2">
      <c r="A924" s="2">
        <v>1847101843</v>
      </c>
      <c r="B924" s="3" t="s">
        <v>282</v>
      </c>
      <c r="C924" s="27"/>
      <c r="D924" s="24" t="e">
        <f>VLOOKUP($A924,'תכנון מול ביצוע 2016'!$A$2:$D$948,4,FALSE)</f>
        <v>#N/A</v>
      </c>
      <c r="E924" s="25">
        <v>22500</v>
      </c>
      <c r="F924" s="25">
        <v>90000</v>
      </c>
      <c r="G924" s="25">
        <v>90000</v>
      </c>
    </row>
    <row r="925" spans="1:7" ht="12.75" customHeight="1" x14ac:dyDescent="0.2">
      <c r="A925" s="2">
        <v>1847101844</v>
      </c>
      <c r="B925" s="3" t="s">
        <v>827</v>
      </c>
      <c r="C925" s="27"/>
      <c r="D925" s="24" t="e">
        <f>VLOOKUP($A925,'תכנון מול ביצוע 2016'!$A$2:$D$948,4,FALSE)</f>
        <v>#N/A</v>
      </c>
      <c r="E925" s="25">
        <v>11500</v>
      </c>
      <c r="F925" s="25">
        <v>46000</v>
      </c>
      <c r="G925" s="25">
        <v>46000</v>
      </c>
    </row>
    <row r="926" spans="1:7" ht="12.75" customHeight="1" x14ac:dyDescent="0.2">
      <c r="A926" s="2">
        <v>1847102840</v>
      </c>
      <c r="B926" s="3" t="s">
        <v>283</v>
      </c>
      <c r="C926" s="23">
        <v>270000</v>
      </c>
      <c r="D926" s="24">
        <f>VLOOKUP($A926,'תכנון מול ביצוע 2016'!$A$2:$D$948,4,FALSE)</f>
        <v>210874</v>
      </c>
      <c r="E926" s="25">
        <v>270000</v>
      </c>
      <c r="F926" s="25">
        <v>270000</v>
      </c>
      <c r="G926" s="25">
        <v>270000</v>
      </c>
    </row>
    <row r="927" spans="1:7" ht="12.75" customHeight="1" x14ac:dyDescent="0.2">
      <c r="A927" s="2">
        <v>1847103841</v>
      </c>
      <c r="B927" s="3" t="s">
        <v>284</v>
      </c>
      <c r="C927" s="23">
        <v>13259</v>
      </c>
      <c r="D927" s="24">
        <f>VLOOKUP($A927,'תכנון מול ביצוע 2016'!$A$2:$D$948,4,FALSE)</f>
        <v>13250</v>
      </c>
      <c r="E927" s="25">
        <v>7875</v>
      </c>
      <c r="F927" s="25">
        <v>7875</v>
      </c>
      <c r="G927" s="25">
        <v>7875</v>
      </c>
    </row>
    <row r="928" spans="1:7" ht="12.75" customHeight="1" x14ac:dyDescent="0.2">
      <c r="A928" s="2">
        <v>1847104431</v>
      </c>
      <c r="B928" s="3" t="s">
        <v>828</v>
      </c>
      <c r="C928" s="23">
        <v>2500</v>
      </c>
      <c r="D928" s="24">
        <f>VLOOKUP($A928,'תכנון מול ביצוע 2016'!$A$2:$D$948,4,FALSE)</f>
        <v>4704</v>
      </c>
      <c r="E928" s="25">
        <v>2500</v>
      </c>
      <c r="F928" s="25">
        <v>2500</v>
      </c>
      <c r="G928" s="25">
        <v>2500</v>
      </c>
    </row>
    <row r="929" spans="1:7" ht="12.75" customHeight="1" x14ac:dyDescent="0.2">
      <c r="A929" s="2">
        <v>1847105840</v>
      </c>
      <c r="B929" s="3" t="s">
        <v>285</v>
      </c>
      <c r="C929" s="23">
        <v>23268</v>
      </c>
      <c r="D929" s="24">
        <f>VLOOKUP($A929,'תכנון מול ביצוע 2016'!$A$2:$D$948,4,FALSE)</f>
        <v>22714</v>
      </c>
      <c r="E929" s="25">
        <v>23268</v>
      </c>
      <c r="F929" s="25">
        <v>23268</v>
      </c>
      <c r="G929" s="25">
        <v>23268</v>
      </c>
    </row>
    <row r="930" spans="1:7" ht="12.75" customHeight="1" x14ac:dyDescent="0.2">
      <c r="A930" s="2">
        <v>1847106840</v>
      </c>
      <c r="B930" s="3" t="s">
        <v>286</v>
      </c>
      <c r="C930" s="23">
        <v>0</v>
      </c>
      <c r="D930" s="24" t="e">
        <f>VLOOKUP($A930,'תכנון מול ביצוע 2016'!$A$2:$D$948,4,FALSE)</f>
        <v>#N/A</v>
      </c>
      <c r="E930" s="25">
        <v>37333</v>
      </c>
      <c r="F930" s="25">
        <v>37333</v>
      </c>
      <c r="G930" s="25">
        <v>37333</v>
      </c>
    </row>
    <row r="931" spans="1:7" ht="12.75" customHeight="1" x14ac:dyDescent="0.2">
      <c r="A931" s="2">
        <v>1847107840</v>
      </c>
      <c r="B931" s="3" t="s">
        <v>287</v>
      </c>
      <c r="C931" s="23">
        <v>48000</v>
      </c>
      <c r="D931" s="24">
        <f>VLOOKUP($A931,'תכנון מול ביצוע 2016'!$A$2:$D$948,4,FALSE)</f>
        <v>40066</v>
      </c>
      <c r="E931" s="25">
        <v>48000</v>
      </c>
      <c r="F931" s="25">
        <v>48000</v>
      </c>
      <c r="G931" s="25">
        <v>48000</v>
      </c>
    </row>
    <row r="932" spans="1:7" ht="12.75" customHeight="1" x14ac:dyDescent="0.2">
      <c r="A932" s="2">
        <v>1847109840</v>
      </c>
      <c r="B932" s="3" t="s">
        <v>288</v>
      </c>
      <c r="C932" s="23">
        <v>100000</v>
      </c>
      <c r="D932" s="24">
        <f>VLOOKUP($A932,'תכנון מול ביצוע 2016'!$A$2:$D$948,4,FALSE)</f>
        <v>52340</v>
      </c>
      <c r="E932" s="25">
        <v>100000</v>
      </c>
      <c r="F932" s="25">
        <v>29333</v>
      </c>
      <c r="G932" s="25">
        <v>29333</v>
      </c>
    </row>
    <row r="933" spans="1:7" ht="12.75" customHeight="1" x14ac:dyDescent="0.2">
      <c r="A933" s="2">
        <v>1847110840</v>
      </c>
      <c r="B933" s="3" t="s">
        <v>288</v>
      </c>
      <c r="C933" s="23">
        <v>42912</v>
      </c>
      <c r="D933" s="24">
        <f>VLOOKUP($A933,'תכנון מול ביצוע 2016'!$A$2:$D$948,4,FALSE)</f>
        <v>0</v>
      </c>
      <c r="E933" s="25">
        <v>42912</v>
      </c>
      <c r="F933" s="25">
        <v>42912</v>
      </c>
      <c r="G933" s="25">
        <v>42912</v>
      </c>
    </row>
    <row r="934" spans="1:7" ht="12.75" customHeight="1" x14ac:dyDescent="0.2">
      <c r="A934" s="2">
        <v>1847300510</v>
      </c>
      <c r="B934" s="3" t="s">
        <v>829</v>
      </c>
      <c r="C934" s="23">
        <v>1200</v>
      </c>
      <c r="D934" s="24">
        <f>VLOOKUP($A934,'תכנון מול ביצוע 2016'!$A$2:$D$948,4,FALSE)</f>
        <v>0</v>
      </c>
      <c r="E934" s="25">
        <v>0</v>
      </c>
      <c r="F934" s="25">
        <v>0</v>
      </c>
      <c r="G934" s="25">
        <v>0</v>
      </c>
    </row>
    <row r="935" spans="1:7" ht="12.75" customHeight="1" x14ac:dyDescent="0.2">
      <c r="A935" s="2">
        <v>1847300840</v>
      </c>
      <c r="B935" s="3" t="s">
        <v>289</v>
      </c>
      <c r="C935" s="23">
        <v>54918</v>
      </c>
      <c r="D935" s="24">
        <f>VLOOKUP($A935,'תכנון מול ביצוע 2016'!$A$2:$D$948,4,FALSE)</f>
        <v>84548</v>
      </c>
      <c r="E935" s="25">
        <v>57333</v>
      </c>
      <c r="F935" s="25">
        <v>57333</v>
      </c>
      <c r="G935" s="25">
        <v>57333</v>
      </c>
    </row>
    <row r="936" spans="1:7" ht="12.75" customHeight="1" x14ac:dyDescent="0.2">
      <c r="A936" s="2">
        <v>1847300841</v>
      </c>
      <c r="B936" s="3" t="s">
        <v>830</v>
      </c>
      <c r="C936" s="23">
        <v>50200</v>
      </c>
      <c r="D936" s="24">
        <f>VLOOKUP($A936,'תכנון מול ביצוע 2016'!$A$2:$D$948,4,FALSE)</f>
        <v>41095</v>
      </c>
      <c r="E936" s="25">
        <v>50200</v>
      </c>
      <c r="F936" s="25">
        <v>50200</v>
      </c>
      <c r="G936" s="25">
        <v>50200</v>
      </c>
    </row>
    <row r="937" spans="1:7" ht="12.75" customHeight="1" x14ac:dyDescent="0.2">
      <c r="A937" s="2">
        <v>1847301841</v>
      </c>
      <c r="B937" s="3" t="s">
        <v>831</v>
      </c>
      <c r="C937" s="23">
        <v>3333</v>
      </c>
      <c r="D937" s="24">
        <f>VLOOKUP($A937,'תכנון מול ביצוע 2016'!$A$2:$D$948,4,FALSE)</f>
        <v>679</v>
      </c>
      <c r="E937" s="25">
        <v>1333</v>
      </c>
      <c r="F937" s="25">
        <v>1333</v>
      </c>
      <c r="G937" s="25">
        <v>1333</v>
      </c>
    </row>
    <row r="938" spans="1:7" ht="12.75" customHeight="1" x14ac:dyDescent="0.2">
      <c r="A938" s="2">
        <v>1847302760</v>
      </c>
      <c r="B938" s="3" t="s">
        <v>291</v>
      </c>
      <c r="C938" s="23">
        <v>90000</v>
      </c>
      <c r="D938" s="24">
        <f>VLOOKUP($A938,'תכנון מול ביצוע 2016'!$A$2:$D$948,4,FALSE)</f>
        <v>76000</v>
      </c>
      <c r="E938" s="25">
        <v>70000</v>
      </c>
      <c r="F938" s="25">
        <v>70000</v>
      </c>
      <c r="G938" s="25">
        <v>70000</v>
      </c>
    </row>
    <row r="939" spans="1:7" ht="12.75" customHeight="1" x14ac:dyDescent="0.2">
      <c r="A939" s="2">
        <v>1847303110</v>
      </c>
      <c r="B939" s="3" t="s">
        <v>292</v>
      </c>
      <c r="C939" s="23">
        <v>42667</v>
      </c>
      <c r="D939" s="24">
        <f>VLOOKUP($A939,'תכנון מול ביצוע 2016'!$A$2:$D$948,4,FALSE)</f>
        <v>0</v>
      </c>
      <c r="E939" s="25">
        <v>0</v>
      </c>
      <c r="F939" s="25">
        <v>0</v>
      </c>
      <c r="G939" s="25">
        <v>0</v>
      </c>
    </row>
    <row r="940" spans="1:7" ht="12.75" customHeight="1" x14ac:dyDescent="0.2">
      <c r="A940" s="2">
        <v>1847303841</v>
      </c>
      <c r="B940" s="3" t="s">
        <v>292</v>
      </c>
      <c r="C940" s="23">
        <v>0</v>
      </c>
      <c r="D940" s="24" t="e">
        <f>VLOOKUP($A940,'תכנון מול ביצוע 2016'!$A$2:$D$948,4,FALSE)</f>
        <v>#N/A</v>
      </c>
      <c r="E940" s="25">
        <v>70667</v>
      </c>
      <c r="F940" s="25">
        <v>70667</v>
      </c>
      <c r="G940" s="25">
        <v>70667</v>
      </c>
    </row>
    <row r="941" spans="1:7" ht="12.75" customHeight="1" x14ac:dyDescent="0.2">
      <c r="A941" s="2">
        <v>1848200110</v>
      </c>
      <c r="B941" s="3" t="s">
        <v>832</v>
      </c>
      <c r="C941" s="23">
        <v>65000</v>
      </c>
      <c r="D941" s="24">
        <f>VLOOKUP($A941,'תכנון מול ביצוע 2016'!$A$2:$D$948,4,FALSE)</f>
        <v>66775</v>
      </c>
      <c r="E941" s="25">
        <v>144423</v>
      </c>
      <c r="F941" s="25">
        <v>144423</v>
      </c>
      <c r="G941" s="25">
        <v>216693</v>
      </c>
    </row>
    <row r="942" spans="1:7" ht="12.75" customHeight="1" x14ac:dyDescent="0.2">
      <c r="A942" s="2">
        <v>1848200511</v>
      </c>
      <c r="B942" s="3" t="s">
        <v>833</v>
      </c>
      <c r="C942" s="23">
        <v>5244</v>
      </c>
      <c r="D942" s="24">
        <f>VLOOKUP($A942,'תכנון מול ביצוע 2016'!$A$2:$D$948,4,FALSE)</f>
        <v>3458</v>
      </c>
      <c r="E942" s="25">
        <v>1500</v>
      </c>
      <c r="F942" s="25">
        <v>1500</v>
      </c>
      <c r="G942" s="25">
        <v>1500</v>
      </c>
    </row>
    <row r="943" spans="1:7" ht="12.75" customHeight="1" x14ac:dyDescent="0.2">
      <c r="A943" s="2">
        <v>1848200841</v>
      </c>
      <c r="B943" s="3" t="s">
        <v>834</v>
      </c>
      <c r="C943" s="23">
        <v>17333</v>
      </c>
      <c r="D943" s="24">
        <f>VLOOKUP($A943,'תכנון מול ביצוע 2016'!$A$2:$D$948,4,FALSE)</f>
        <v>0</v>
      </c>
      <c r="E943" s="25">
        <v>5333</v>
      </c>
      <c r="F943" s="25">
        <v>5333</v>
      </c>
      <c r="G943" s="25">
        <v>5333</v>
      </c>
    </row>
    <row r="944" spans="1:7" ht="12.75" customHeight="1" x14ac:dyDescent="0.2">
      <c r="A944" s="2">
        <v>1848200842</v>
      </c>
      <c r="B944" s="3" t="s">
        <v>835</v>
      </c>
      <c r="C944" s="23">
        <v>10000</v>
      </c>
      <c r="D944" s="24">
        <f>VLOOKUP($A944,'תכנון מול ביצוע 2016'!$A$2:$D$948,4,FALSE)</f>
        <v>12971</v>
      </c>
      <c r="E944" s="25">
        <v>17000</v>
      </c>
      <c r="F944" s="25">
        <v>17000</v>
      </c>
      <c r="G944" s="25">
        <v>17000</v>
      </c>
    </row>
    <row r="945" spans="1:7" ht="12.75" customHeight="1" x14ac:dyDescent="0.2">
      <c r="A945" s="2">
        <v>1848200843</v>
      </c>
      <c r="B945" s="3" t="s">
        <v>836</v>
      </c>
      <c r="C945" s="23">
        <v>127000</v>
      </c>
      <c r="D945" s="24">
        <f>VLOOKUP($A945,'תכנון מול ביצוע 2016'!$A$2:$D$948,4,FALSE)</f>
        <v>88508</v>
      </c>
      <c r="E945" s="25">
        <v>0</v>
      </c>
      <c r="F945" s="25">
        <v>0</v>
      </c>
      <c r="G945" s="25">
        <v>0</v>
      </c>
    </row>
    <row r="946" spans="1:7" ht="12.75" customHeight="1" x14ac:dyDescent="0.2">
      <c r="A946" s="2">
        <v>1848200845</v>
      </c>
      <c r="B946" s="3" t="s">
        <v>837</v>
      </c>
      <c r="C946" s="23">
        <v>38500</v>
      </c>
      <c r="D946" s="24">
        <f>VLOOKUP($A946,'תכנון מול ביצוע 2016'!$A$2:$D$948,4,FALSE)</f>
        <v>2524</v>
      </c>
      <c r="E946" s="25">
        <v>58917</v>
      </c>
      <c r="F946" s="25">
        <v>58917</v>
      </c>
      <c r="G946" s="25">
        <v>58917</v>
      </c>
    </row>
    <row r="947" spans="1:7" ht="12.75" customHeight="1" x14ac:dyDescent="0.2">
      <c r="A947" s="2">
        <v>1848200846</v>
      </c>
      <c r="B947" s="3" t="s">
        <v>838</v>
      </c>
      <c r="C947" s="23">
        <v>58767</v>
      </c>
      <c r="D947" s="24">
        <f>VLOOKUP($A947,'תכנון מול ביצוע 2016'!$A$2:$D$948,4,FALSE)</f>
        <v>0</v>
      </c>
      <c r="E947" s="25">
        <v>0</v>
      </c>
      <c r="F947" s="25">
        <v>0</v>
      </c>
      <c r="G947" s="25">
        <v>0</v>
      </c>
    </row>
    <row r="948" spans="1:7" ht="12.75" customHeight="1" x14ac:dyDescent="0.2">
      <c r="A948" s="2">
        <v>1848200847</v>
      </c>
      <c r="B948" s="3" t="s">
        <v>839</v>
      </c>
      <c r="C948" s="23">
        <v>33600</v>
      </c>
      <c r="D948" s="24">
        <f>VLOOKUP($A948,'תכנון מול ביצוע 2016'!$A$2:$D$948,4,FALSE)</f>
        <v>6598</v>
      </c>
      <c r="E948" s="25">
        <v>53201</v>
      </c>
      <c r="F948" s="25">
        <v>53201</v>
      </c>
      <c r="G948" s="25">
        <v>53201</v>
      </c>
    </row>
    <row r="949" spans="1:7" ht="12.75" customHeight="1" x14ac:dyDescent="0.2">
      <c r="A949" s="2">
        <v>1848200848</v>
      </c>
      <c r="B949" s="3" t="s">
        <v>840</v>
      </c>
      <c r="C949" s="23">
        <v>52638</v>
      </c>
      <c r="D949" s="24">
        <f>VLOOKUP($A949,'תכנון מול ביצוע 2016'!$A$2:$D$948,4,FALSE)</f>
        <v>39308</v>
      </c>
      <c r="E949" s="25">
        <v>142070</v>
      </c>
      <c r="F949" s="25">
        <v>142070</v>
      </c>
      <c r="G949" s="25">
        <v>142070</v>
      </c>
    </row>
    <row r="950" spans="1:7" ht="12.75" customHeight="1" x14ac:dyDescent="0.2">
      <c r="A950" s="2">
        <v>1848200849</v>
      </c>
      <c r="B950" s="3" t="s">
        <v>841</v>
      </c>
      <c r="C950" s="23">
        <v>40000</v>
      </c>
      <c r="D950" s="24">
        <f>VLOOKUP($A950,'תכנון מול ביצוע 2016'!$A$2:$D$948,4,FALSE)</f>
        <v>55683</v>
      </c>
      <c r="E950" s="25">
        <v>0</v>
      </c>
      <c r="F950" s="25">
        <v>0</v>
      </c>
      <c r="G950" s="25">
        <v>0</v>
      </c>
    </row>
    <row r="951" spans="1:7" ht="12.75" customHeight="1" x14ac:dyDescent="0.2">
      <c r="A951" s="2">
        <v>1848201840</v>
      </c>
      <c r="B951" s="3" t="s">
        <v>297</v>
      </c>
      <c r="C951" s="23">
        <v>6667</v>
      </c>
      <c r="D951" s="24">
        <f>VLOOKUP($A951,'תכנון מול ביצוע 2016'!$A$2:$D$948,4,FALSE)</f>
        <v>0</v>
      </c>
      <c r="E951" s="25">
        <v>6667</v>
      </c>
      <c r="F951" s="25">
        <v>6667</v>
      </c>
      <c r="G951" s="25">
        <v>6667</v>
      </c>
    </row>
    <row r="952" spans="1:7" ht="12.75" customHeight="1" x14ac:dyDescent="0.2">
      <c r="A952" s="2">
        <v>1848202841</v>
      </c>
      <c r="B952" s="3" t="s">
        <v>294</v>
      </c>
      <c r="C952" s="23">
        <v>100000</v>
      </c>
      <c r="D952" s="24">
        <f>VLOOKUP($A952,'תכנון מול ביצוע 2016'!$A$2:$D$948,4,FALSE)</f>
        <v>96874</v>
      </c>
      <c r="E952" s="25">
        <v>0</v>
      </c>
      <c r="F952" s="25">
        <v>0</v>
      </c>
      <c r="G952" s="25">
        <v>0</v>
      </c>
    </row>
    <row r="953" spans="1:7" ht="12.75" customHeight="1" x14ac:dyDescent="0.2">
      <c r="A953" s="2">
        <v>1848203110</v>
      </c>
      <c r="B953" s="3" t="s">
        <v>842</v>
      </c>
      <c r="C953" s="23">
        <v>100000</v>
      </c>
      <c r="D953" s="24">
        <f>VLOOKUP($A953,'תכנון מול ביצוע 2016'!$A$2:$D$948,4,FALSE)</f>
        <v>37868</v>
      </c>
      <c r="E953" s="25">
        <v>159372</v>
      </c>
      <c r="F953" s="25">
        <v>159372</v>
      </c>
      <c r="G953" s="25">
        <v>159372</v>
      </c>
    </row>
    <row r="954" spans="1:7" ht="12.75" customHeight="1" x14ac:dyDescent="0.2">
      <c r="A954" s="2">
        <v>1848203841</v>
      </c>
      <c r="B954" s="3" t="s">
        <v>843</v>
      </c>
      <c r="C954" s="23">
        <v>80000</v>
      </c>
      <c r="D954" s="24">
        <f>VLOOKUP($A954,'תכנון מול ביצוע 2016'!$A$2:$D$948,4,FALSE)</f>
        <v>0</v>
      </c>
      <c r="E954" s="25">
        <v>80000</v>
      </c>
      <c r="F954" s="25">
        <v>80000</v>
      </c>
      <c r="G954" s="25">
        <v>80000</v>
      </c>
    </row>
    <row r="955" spans="1:7" ht="12.75" customHeight="1" x14ac:dyDescent="0.2">
      <c r="A955" s="2">
        <v>1848204841</v>
      </c>
      <c r="B955" s="3" t="s">
        <v>299</v>
      </c>
      <c r="C955" s="27"/>
      <c r="D955" s="24" t="e">
        <f>VLOOKUP($A955,'תכנון מול ביצוע 2016'!$A$2:$D$948,4,FALSE)</f>
        <v>#N/A</v>
      </c>
      <c r="E955" s="25">
        <v>16000</v>
      </c>
      <c r="F955" s="25">
        <v>16000</v>
      </c>
      <c r="G955" s="25">
        <v>16000</v>
      </c>
    </row>
    <row r="956" spans="1:7" ht="12.75" customHeight="1" x14ac:dyDescent="0.2">
      <c r="A956" s="2">
        <v>1848300841</v>
      </c>
      <c r="B956" s="3" t="s">
        <v>300</v>
      </c>
      <c r="C956" s="23">
        <v>5800</v>
      </c>
      <c r="D956" s="24">
        <f>VLOOKUP($A956,'תכנון מול ביצוע 2016'!$A$2:$D$948,4,FALSE)</f>
        <v>5800</v>
      </c>
      <c r="E956" s="25">
        <v>2000</v>
      </c>
      <c r="F956" s="25">
        <v>2000</v>
      </c>
      <c r="G956" s="25">
        <v>2000</v>
      </c>
    </row>
    <row r="957" spans="1:7" ht="12.75" customHeight="1" x14ac:dyDescent="0.2">
      <c r="A957" s="2">
        <v>1848500841</v>
      </c>
      <c r="B957" s="3" t="s">
        <v>844</v>
      </c>
      <c r="C957" s="23">
        <v>20000</v>
      </c>
      <c r="D957" s="24">
        <f>VLOOKUP($A957,'תכנון מול ביצוע 2016'!$A$2:$D$948,4,FALSE)</f>
        <v>0</v>
      </c>
      <c r="E957" s="25">
        <v>33333</v>
      </c>
      <c r="F957" s="25">
        <v>33333</v>
      </c>
      <c r="G957" s="25">
        <v>33333</v>
      </c>
    </row>
    <row r="958" spans="1:7" ht="12.75" customHeight="1" x14ac:dyDescent="0.2">
      <c r="A958" s="2">
        <v>1848500844</v>
      </c>
      <c r="B958" s="3" t="s">
        <v>302</v>
      </c>
      <c r="C958" s="23">
        <v>6000</v>
      </c>
      <c r="D958" s="24">
        <f>VLOOKUP($A958,'תכנון מול ביצוע 2016'!$A$2:$D$948,4,FALSE)</f>
        <v>23925</v>
      </c>
      <c r="E958" s="25">
        <v>6000</v>
      </c>
      <c r="F958" s="25">
        <v>20000</v>
      </c>
      <c r="G958" s="25">
        <v>20000</v>
      </c>
    </row>
    <row r="959" spans="1:7" ht="12.75" customHeight="1" x14ac:dyDescent="0.2">
      <c r="A959" s="2">
        <v>1848501750</v>
      </c>
      <c r="B959" s="3" t="s">
        <v>845</v>
      </c>
      <c r="C959" s="23">
        <v>100000</v>
      </c>
      <c r="D959" s="24">
        <f>VLOOKUP($A959,'תכנון מול ביצוע 2016'!$A$2:$D$948,4,FALSE)</f>
        <v>34821</v>
      </c>
      <c r="E959" s="25">
        <v>100000</v>
      </c>
      <c r="F959" s="25">
        <v>100000</v>
      </c>
      <c r="G959" s="25">
        <v>100000</v>
      </c>
    </row>
    <row r="960" spans="1:7" ht="12.75" customHeight="1" x14ac:dyDescent="0.2">
      <c r="A960" s="2">
        <v>1848502110</v>
      </c>
      <c r="B960" s="3" t="s">
        <v>846</v>
      </c>
      <c r="C960" s="23">
        <v>100000</v>
      </c>
      <c r="D960" s="24">
        <f>VLOOKUP($A960,'תכנון מול ביצוע 2016'!$A$2:$D$948,4,FALSE)</f>
        <v>138827</v>
      </c>
      <c r="E960" s="25">
        <v>178798</v>
      </c>
      <c r="F960" s="25">
        <v>178798</v>
      </c>
      <c r="G960" s="25">
        <v>178798</v>
      </c>
    </row>
    <row r="961" spans="1:7" ht="12.75" customHeight="1" x14ac:dyDescent="0.2">
      <c r="A961" s="2">
        <v>1848502750</v>
      </c>
      <c r="B961" s="3" t="s">
        <v>303</v>
      </c>
      <c r="C961" s="23">
        <v>135000</v>
      </c>
      <c r="D961" s="24">
        <f>VLOOKUP($A961,'תכנון מול ביצוע 2016'!$A$2:$D$948,4,FALSE)</f>
        <v>132348</v>
      </c>
      <c r="E961" s="25">
        <v>328885</v>
      </c>
      <c r="F961" s="25">
        <v>328885</v>
      </c>
      <c r="G961" s="25">
        <v>328885</v>
      </c>
    </row>
    <row r="962" spans="1:7" ht="12.75" customHeight="1" x14ac:dyDescent="0.2">
      <c r="A962" s="2">
        <v>1848502751</v>
      </c>
      <c r="B962" s="3" t="s">
        <v>847</v>
      </c>
      <c r="C962" s="23">
        <v>0</v>
      </c>
      <c r="D962" s="24" t="e">
        <f>VLOOKUP($A962,'תכנון מול ביצוע 2016'!$A$2:$D$948,4,FALSE)</f>
        <v>#N/A</v>
      </c>
      <c r="E962" s="25">
        <v>80000</v>
      </c>
      <c r="F962" s="25">
        <v>80000</v>
      </c>
      <c r="G962" s="25">
        <v>80000</v>
      </c>
    </row>
    <row r="963" spans="1:7" ht="12.75" customHeight="1" x14ac:dyDescent="0.2">
      <c r="A963" s="2">
        <v>1848502760</v>
      </c>
      <c r="B963" s="3" t="s">
        <v>848</v>
      </c>
      <c r="C963" s="23">
        <v>215000</v>
      </c>
      <c r="D963" s="24">
        <f>VLOOKUP($A963,'תכנון מול ביצוע 2016'!$A$2:$D$948,4,FALSE)</f>
        <v>224930</v>
      </c>
      <c r="E963" s="25">
        <v>405070</v>
      </c>
      <c r="F963" s="25">
        <v>405070</v>
      </c>
      <c r="G963" s="25">
        <v>405070</v>
      </c>
    </row>
    <row r="964" spans="1:7" ht="12.75" customHeight="1" x14ac:dyDescent="0.2">
      <c r="A964" s="2">
        <v>1848502761</v>
      </c>
      <c r="B964" s="3" t="s">
        <v>849</v>
      </c>
      <c r="C964" s="23">
        <v>95000</v>
      </c>
      <c r="D964" s="24">
        <f>VLOOKUP($A964,'תכנון מול ביצוע 2016'!$A$2:$D$948,4,FALSE)</f>
        <v>94998</v>
      </c>
      <c r="E964" s="25">
        <v>125000</v>
      </c>
      <c r="F964" s="25">
        <v>125000</v>
      </c>
      <c r="G964" s="25">
        <v>125000</v>
      </c>
    </row>
    <row r="965" spans="1:7" ht="12.75" customHeight="1" x14ac:dyDescent="0.2">
      <c r="A965" s="2">
        <v>1848502762</v>
      </c>
      <c r="B965" s="3" t="s">
        <v>850</v>
      </c>
      <c r="C965" s="23">
        <v>0</v>
      </c>
      <c r="D965" s="24" t="e">
        <f>VLOOKUP($A965,'תכנון מול ביצוע 2016'!$A$2:$D$948,4,FALSE)</f>
        <v>#N/A</v>
      </c>
      <c r="E965" s="25">
        <v>35000</v>
      </c>
      <c r="F965" s="25">
        <v>35000</v>
      </c>
      <c r="G965" s="25">
        <v>35000</v>
      </c>
    </row>
    <row r="966" spans="1:7" ht="12.75" customHeight="1" x14ac:dyDescent="0.2">
      <c r="A966" s="2">
        <v>1848502763</v>
      </c>
      <c r="B966" s="3" t="s">
        <v>851</v>
      </c>
      <c r="C966" s="23">
        <v>0</v>
      </c>
      <c r="D966" s="24" t="e">
        <f>VLOOKUP($A966,'תכנון מול ביצוע 2016'!$A$2:$D$948,4,FALSE)</f>
        <v>#N/A</v>
      </c>
      <c r="E966" s="25">
        <v>50000</v>
      </c>
      <c r="F966" s="25">
        <v>50000</v>
      </c>
      <c r="G966" s="25">
        <v>50000</v>
      </c>
    </row>
    <row r="967" spans="1:7" ht="12.75" customHeight="1" x14ac:dyDescent="0.2">
      <c r="A967" s="2">
        <v>1848502764</v>
      </c>
      <c r="B967" s="3" t="s">
        <v>852</v>
      </c>
      <c r="C967" s="23">
        <v>0</v>
      </c>
      <c r="D967" s="24" t="e">
        <f>VLOOKUP($A967,'תכנון מול ביצוע 2016'!$A$2:$D$948,4,FALSE)</f>
        <v>#N/A</v>
      </c>
      <c r="E967" s="25">
        <v>50000</v>
      </c>
      <c r="F967" s="25">
        <v>50000</v>
      </c>
      <c r="G967" s="25">
        <v>50000</v>
      </c>
    </row>
    <row r="968" spans="1:7" ht="12.75" customHeight="1" x14ac:dyDescent="0.2">
      <c r="A968" s="2">
        <v>1848513760</v>
      </c>
      <c r="B968" s="3" t="s">
        <v>853</v>
      </c>
      <c r="C968" s="23">
        <v>21000</v>
      </c>
      <c r="D968" s="24">
        <f>VLOOKUP($A968,'תכנון מול ביצוע 2016'!$A$2:$D$948,4,FALSE)</f>
        <v>21000</v>
      </c>
      <c r="E968" s="25">
        <v>21000</v>
      </c>
      <c r="F968" s="25">
        <v>21000</v>
      </c>
      <c r="G968" s="25">
        <v>21000</v>
      </c>
    </row>
    <row r="969" spans="1:7" ht="12.75" customHeight="1" x14ac:dyDescent="0.2">
      <c r="A969" s="2">
        <v>1848514110</v>
      </c>
      <c r="B969" s="3" t="s">
        <v>854</v>
      </c>
      <c r="C969" s="23">
        <v>162000</v>
      </c>
      <c r="D969" s="24">
        <f>VLOOKUP($A969,'תכנון מול ביצוע 2016'!$A$2:$D$948,4,FALSE)</f>
        <v>146396</v>
      </c>
      <c r="E969" s="25">
        <v>162000</v>
      </c>
      <c r="F969" s="25">
        <v>162000</v>
      </c>
      <c r="G969" s="25">
        <v>162000</v>
      </c>
    </row>
    <row r="970" spans="1:7" ht="12.75" customHeight="1" x14ac:dyDescent="0.2">
      <c r="A970" s="2">
        <v>1848515110</v>
      </c>
      <c r="B970" s="3" t="s">
        <v>855</v>
      </c>
      <c r="C970" s="23">
        <v>772400</v>
      </c>
      <c r="D970" s="24">
        <f>VLOOKUP($A970,'תכנון מול ביצוע 2016'!$A$2:$D$948,4,FALSE)</f>
        <v>801308</v>
      </c>
      <c r="E970" s="25">
        <v>811909</v>
      </c>
      <c r="F970" s="25">
        <v>866111</v>
      </c>
      <c r="G970" s="25">
        <v>866111</v>
      </c>
    </row>
    <row r="971" spans="1:7" ht="12.75" customHeight="1" x14ac:dyDescent="0.2">
      <c r="A971" s="2">
        <v>1848515119</v>
      </c>
      <c r="B971" s="3" t="s">
        <v>856</v>
      </c>
      <c r="C971" s="23">
        <v>3377</v>
      </c>
      <c r="D971" s="24">
        <f>VLOOKUP($A971,'תכנון מול ביצוע 2016'!$A$2:$D$948,4,FALSE)</f>
        <v>4939</v>
      </c>
      <c r="E971" s="25">
        <v>3377</v>
      </c>
      <c r="F971" s="25">
        <v>3377</v>
      </c>
      <c r="G971" s="25">
        <v>3377</v>
      </c>
    </row>
    <row r="972" spans="1:7" ht="12.75" customHeight="1" x14ac:dyDescent="0.2">
      <c r="A972" s="2">
        <v>1848515410</v>
      </c>
      <c r="B972" s="3" t="s">
        <v>857</v>
      </c>
      <c r="C972" s="23">
        <v>29511</v>
      </c>
      <c r="D972" s="24">
        <f>VLOOKUP($A972,'תכנון מול ביצוע 2016'!$A$2:$D$948,4,FALSE)</f>
        <v>30929</v>
      </c>
      <c r="E972" s="25">
        <v>31000</v>
      </c>
      <c r="F972" s="25">
        <v>31000</v>
      </c>
      <c r="G972" s="25">
        <v>31000</v>
      </c>
    </row>
    <row r="973" spans="1:7" ht="12.75" customHeight="1" x14ac:dyDescent="0.2">
      <c r="A973" s="2">
        <v>1848515431</v>
      </c>
      <c r="B973" s="3" t="s">
        <v>858</v>
      </c>
      <c r="C973" s="23">
        <v>12000</v>
      </c>
      <c r="D973" s="24">
        <f>VLOOKUP($A973,'תכנון מול ביצוע 2016'!$A$2:$D$948,4,FALSE)</f>
        <v>18289</v>
      </c>
      <c r="E973" s="25">
        <v>12000</v>
      </c>
      <c r="F973" s="25">
        <v>12000</v>
      </c>
      <c r="G973" s="25">
        <v>12000</v>
      </c>
    </row>
    <row r="974" spans="1:7" ht="12.75" customHeight="1" x14ac:dyDescent="0.2">
      <c r="A974" s="2">
        <v>1848515432</v>
      </c>
      <c r="B974" s="3" t="s">
        <v>859</v>
      </c>
      <c r="C974" s="23">
        <v>3000</v>
      </c>
      <c r="D974" s="24">
        <f>VLOOKUP($A974,'תכנון מול ביצוע 2016'!$A$2:$D$948,4,FALSE)</f>
        <v>2313</v>
      </c>
      <c r="E974" s="25">
        <v>3000</v>
      </c>
      <c r="F974" s="25">
        <v>3000</v>
      </c>
      <c r="G974" s="25">
        <v>3000</v>
      </c>
    </row>
    <row r="975" spans="1:7" ht="12.75" customHeight="1" x14ac:dyDescent="0.2">
      <c r="A975" s="2">
        <v>1848515470</v>
      </c>
      <c r="B975" s="3" t="s">
        <v>860</v>
      </c>
      <c r="C975" s="23">
        <v>19800</v>
      </c>
      <c r="D975" s="24">
        <f>VLOOKUP($A975,'תכנון מול ביצוע 2016'!$A$2:$D$948,4,FALSE)</f>
        <v>16500</v>
      </c>
      <c r="E975" s="25">
        <v>19800</v>
      </c>
      <c r="F975" s="25">
        <v>19800</v>
      </c>
      <c r="G975" s="25">
        <v>19800</v>
      </c>
    </row>
    <row r="976" spans="1:7" ht="12.75" customHeight="1" x14ac:dyDescent="0.2">
      <c r="A976" s="2">
        <v>1848515511</v>
      </c>
      <c r="B976" s="3" t="s">
        <v>861</v>
      </c>
      <c r="C976" s="23">
        <v>1000</v>
      </c>
      <c r="D976" s="24">
        <f>VLOOKUP($A976,'תכנון מול ביצוע 2016'!$A$2:$D$948,4,FALSE)</f>
        <v>848</v>
      </c>
      <c r="E976" s="25">
        <v>1800</v>
      </c>
      <c r="F976" s="25">
        <v>1800</v>
      </c>
      <c r="G976" s="25">
        <v>1800</v>
      </c>
    </row>
    <row r="977" spans="1:7" ht="12.75" customHeight="1" x14ac:dyDescent="0.2">
      <c r="A977" s="2">
        <v>1848515540</v>
      </c>
      <c r="B977" s="3" t="s">
        <v>862</v>
      </c>
      <c r="C977" s="23">
        <v>5000</v>
      </c>
      <c r="D977" s="24">
        <f>VLOOKUP($A977,'תכנון מול ביצוע 2016'!$A$2:$D$948,4,FALSE)</f>
        <v>3261</v>
      </c>
      <c r="E977" s="25">
        <v>5000</v>
      </c>
      <c r="F977" s="25">
        <v>5000</v>
      </c>
      <c r="G977" s="25">
        <v>5000</v>
      </c>
    </row>
    <row r="978" spans="1:7" ht="12.75" customHeight="1" x14ac:dyDescent="0.2">
      <c r="A978" s="2">
        <v>1848515541</v>
      </c>
      <c r="B978" s="3" t="s">
        <v>863</v>
      </c>
      <c r="C978" s="23">
        <v>5000</v>
      </c>
      <c r="D978" s="24">
        <f>VLOOKUP($A978,'תכנון מול ביצוע 2016'!$A$2:$D$948,4,FALSE)</f>
        <v>0</v>
      </c>
      <c r="E978" s="25">
        <v>5760</v>
      </c>
      <c r="F978" s="25">
        <v>5760</v>
      </c>
      <c r="G978" s="25">
        <v>5760</v>
      </c>
    </row>
    <row r="979" spans="1:7" ht="12.75" customHeight="1" x14ac:dyDescent="0.2">
      <c r="A979" s="2">
        <v>1848515742</v>
      </c>
      <c r="B979" s="3" t="s">
        <v>864</v>
      </c>
      <c r="C979" s="23">
        <v>9000</v>
      </c>
      <c r="D979" s="24">
        <f>VLOOKUP($A979,'תכנון מול ביצוע 2016'!$A$2:$D$948,4,FALSE)</f>
        <v>0</v>
      </c>
      <c r="E979" s="25">
        <v>6000</v>
      </c>
      <c r="F979" s="25">
        <v>6000</v>
      </c>
      <c r="G979" s="25">
        <v>6000</v>
      </c>
    </row>
    <row r="980" spans="1:7" ht="12.75" customHeight="1" x14ac:dyDescent="0.2">
      <c r="A980" s="2">
        <v>1848515750</v>
      </c>
      <c r="B980" s="3" t="s">
        <v>865</v>
      </c>
      <c r="C980" s="23">
        <v>1500</v>
      </c>
      <c r="D980" s="24">
        <f>VLOOKUP($A980,'תכנון מול ביצוע 2016'!$A$2:$D$948,4,FALSE)</f>
        <v>0</v>
      </c>
      <c r="E980" s="25">
        <v>1500</v>
      </c>
      <c r="F980" s="25">
        <v>1500</v>
      </c>
      <c r="G980" s="25">
        <v>1500</v>
      </c>
    </row>
    <row r="981" spans="1:7" ht="12.75" customHeight="1" x14ac:dyDescent="0.2">
      <c r="A981" s="2">
        <v>1848515751</v>
      </c>
      <c r="B981" s="3" t="s">
        <v>307</v>
      </c>
      <c r="C981" s="23">
        <v>9000</v>
      </c>
      <c r="D981" s="24">
        <f>VLOOKUP($A981,'תכנון מול ביצוע 2016'!$A$2:$D$948,4,FALSE)</f>
        <v>6039</v>
      </c>
      <c r="E981" s="25">
        <v>8200</v>
      </c>
      <c r="F981" s="25">
        <v>8200</v>
      </c>
      <c r="G981" s="25">
        <v>8200</v>
      </c>
    </row>
    <row r="982" spans="1:7" ht="12.75" customHeight="1" x14ac:dyDescent="0.2">
      <c r="A982" s="2">
        <v>1848515761</v>
      </c>
      <c r="B982" s="3" t="s">
        <v>866</v>
      </c>
      <c r="C982" s="23">
        <v>34659</v>
      </c>
      <c r="D982" s="24">
        <f>VLOOKUP($A982,'תכנון מול ביצוע 2016'!$A$2:$D$948,4,FALSE)</f>
        <v>31982</v>
      </c>
      <c r="E982" s="25">
        <v>28500</v>
      </c>
      <c r="F982" s="25">
        <v>28500</v>
      </c>
      <c r="G982" s="25">
        <v>28500</v>
      </c>
    </row>
    <row r="983" spans="1:7" ht="12.75" customHeight="1" x14ac:dyDescent="0.2">
      <c r="A983" s="2">
        <v>1848515762</v>
      </c>
      <c r="B983" s="3" t="s">
        <v>867</v>
      </c>
      <c r="C983" s="23">
        <v>108000</v>
      </c>
      <c r="D983" s="24">
        <f>VLOOKUP($A983,'תכנון מול ביצוע 2016'!$A$2:$D$948,4,FALSE)</f>
        <v>99000</v>
      </c>
      <c r="E983" s="25">
        <v>99000</v>
      </c>
      <c r="F983" s="25">
        <v>99000</v>
      </c>
      <c r="G983" s="25">
        <v>99000</v>
      </c>
    </row>
    <row r="984" spans="1:7" ht="12.75" customHeight="1" x14ac:dyDescent="0.2">
      <c r="A984" s="2">
        <v>1848515763</v>
      </c>
      <c r="B984" s="3" t="s">
        <v>309</v>
      </c>
      <c r="C984" s="23">
        <v>14850</v>
      </c>
      <c r="D984" s="24">
        <f>VLOOKUP($A984,'תכנון מול ביצוע 2016'!$A$2:$D$948,4,FALSE)</f>
        <v>14850</v>
      </c>
      <c r="E984" s="25">
        <v>14850</v>
      </c>
      <c r="F984" s="25">
        <v>0</v>
      </c>
      <c r="G984" s="25">
        <v>0</v>
      </c>
    </row>
    <row r="985" spans="1:7" ht="12.75" customHeight="1" x14ac:dyDescent="0.2">
      <c r="A985" s="2">
        <v>1848515840</v>
      </c>
      <c r="B985" s="3" t="s">
        <v>868</v>
      </c>
      <c r="C985" s="23">
        <v>0</v>
      </c>
      <c r="D985" s="24" t="e">
        <f>VLOOKUP($A985,'תכנון מול ביצוע 2016'!$A$2:$D$948,4,FALSE)</f>
        <v>#N/A</v>
      </c>
      <c r="E985" s="25">
        <v>0</v>
      </c>
      <c r="F985" s="25">
        <v>0</v>
      </c>
      <c r="G985" s="25">
        <v>329200</v>
      </c>
    </row>
    <row r="986" spans="1:7" ht="12.75" customHeight="1" x14ac:dyDescent="0.2">
      <c r="A986" s="2">
        <v>1848515930</v>
      </c>
      <c r="B986" s="3" t="s">
        <v>869</v>
      </c>
      <c r="C986" s="23">
        <v>8000</v>
      </c>
      <c r="D986" s="24">
        <f>VLOOKUP($A986,'תכנון מול ביצוע 2016'!$A$2:$D$948,4,FALSE)</f>
        <v>7984</v>
      </c>
      <c r="E986" s="25">
        <v>8000</v>
      </c>
      <c r="F986" s="25">
        <v>8000</v>
      </c>
      <c r="G986" s="25">
        <v>8000</v>
      </c>
    </row>
    <row r="987" spans="1:7" ht="12.75" customHeight="1" x14ac:dyDescent="0.2">
      <c r="A987" s="2">
        <v>1848557550</v>
      </c>
      <c r="B987" s="3" t="s">
        <v>870</v>
      </c>
      <c r="C987" s="23">
        <v>2000</v>
      </c>
      <c r="D987" s="24">
        <f>VLOOKUP($A987,'תכנון מול ביצוע 2016'!$A$2:$D$948,4,FALSE)</f>
        <v>2000</v>
      </c>
      <c r="E987" s="25">
        <v>2000</v>
      </c>
      <c r="F987" s="25">
        <v>2000</v>
      </c>
      <c r="G987" s="25">
        <v>2000</v>
      </c>
    </row>
    <row r="988" spans="1:7" ht="12.75" customHeight="1" x14ac:dyDescent="0.2">
      <c r="A988" s="2">
        <v>1848576750</v>
      </c>
      <c r="B988" s="3" t="s">
        <v>312</v>
      </c>
      <c r="C988" s="23">
        <v>20000</v>
      </c>
      <c r="D988" s="24">
        <f>VLOOKUP($A988,'תכנון מול ביצוע 2016'!$A$2:$D$948,4,FALSE)</f>
        <v>20000</v>
      </c>
      <c r="E988" s="25">
        <v>20000</v>
      </c>
      <c r="F988" s="25">
        <v>20000</v>
      </c>
      <c r="G988" s="25">
        <v>20000</v>
      </c>
    </row>
    <row r="989" spans="1:7" ht="12.75" customHeight="1" x14ac:dyDescent="0.2">
      <c r="A989" s="2">
        <v>1848576850</v>
      </c>
      <c r="B989" s="3" t="s">
        <v>871</v>
      </c>
      <c r="C989" s="23">
        <v>35260</v>
      </c>
      <c r="D989" s="24">
        <f>VLOOKUP($A989,'תכנון מול ביצוע 2016'!$A$2:$D$948,4,FALSE)</f>
        <v>35260</v>
      </c>
      <c r="E989" s="25">
        <v>35260</v>
      </c>
      <c r="F989" s="25">
        <v>35260</v>
      </c>
      <c r="G989" s="25">
        <v>35260</v>
      </c>
    </row>
    <row r="990" spans="1:7" ht="12.75" customHeight="1" x14ac:dyDescent="0.2">
      <c r="A990" s="2">
        <v>1848579750</v>
      </c>
      <c r="B990" s="3" t="s">
        <v>872</v>
      </c>
      <c r="C990" s="23">
        <v>7000</v>
      </c>
      <c r="D990" s="24">
        <f>VLOOKUP($A990,'תכנון מול ביצוע 2016'!$A$2:$D$948,4,FALSE)</f>
        <v>7000</v>
      </c>
      <c r="E990" s="25">
        <v>10000</v>
      </c>
      <c r="F990" s="25">
        <v>10000</v>
      </c>
      <c r="G990" s="25">
        <v>10000</v>
      </c>
    </row>
    <row r="991" spans="1:7" ht="12.75" customHeight="1" x14ac:dyDescent="0.2">
      <c r="A991" s="2">
        <v>1848582750</v>
      </c>
      <c r="B991" s="3" t="s">
        <v>873</v>
      </c>
      <c r="C991" s="23">
        <v>80000</v>
      </c>
      <c r="D991" s="24">
        <f>VLOOKUP($A991,'תכנון מול ביצוע 2016'!$A$2:$D$948,4,FALSE)</f>
        <v>41310</v>
      </c>
      <c r="E991" s="25">
        <v>80000</v>
      </c>
      <c r="F991" s="25">
        <v>80000</v>
      </c>
      <c r="G991" s="25">
        <v>80000</v>
      </c>
    </row>
    <row r="992" spans="1:7" ht="12.75" customHeight="1" x14ac:dyDescent="0.2">
      <c r="A992" s="2">
        <v>1848582751</v>
      </c>
      <c r="B992" s="3" t="s">
        <v>874</v>
      </c>
      <c r="C992" s="23">
        <v>50000</v>
      </c>
      <c r="D992" s="24">
        <f>VLOOKUP($A992,'תכנון מול ביצוע 2016'!$A$2:$D$948,4,FALSE)</f>
        <v>0</v>
      </c>
      <c r="E992" s="25">
        <v>50000</v>
      </c>
      <c r="F992" s="25">
        <v>50000</v>
      </c>
      <c r="G992" s="25">
        <v>50000</v>
      </c>
    </row>
    <row r="993" spans="1:7" ht="12.75" customHeight="1" x14ac:dyDescent="0.2">
      <c r="A993" s="2">
        <v>1848583110</v>
      </c>
      <c r="B993" s="3" t="s">
        <v>875</v>
      </c>
      <c r="C993" s="23">
        <v>60000</v>
      </c>
      <c r="D993" s="24">
        <f>VLOOKUP($A993,'תכנון מול ביצוע 2016'!$A$2:$D$948,4,FALSE)</f>
        <v>59112</v>
      </c>
      <c r="E993" s="25">
        <v>60886</v>
      </c>
      <c r="F993" s="25">
        <v>60872</v>
      </c>
      <c r="G993" s="25">
        <v>60872</v>
      </c>
    </row>
    <row r="994" spans="1:7" ht="12.75" customHeight="1" x14ac:dyDescent="0.2">
      <c r="A994" s="2">
        <v>1848583119</v>
      </c>
      <c r="B994" s="3" t="s">
        <v>876</v>
      </c>
      <c r="C994" s="23">
        <v>212</v>
      </c>
      <c r="D994" s="24">
        <f>VLOOKUP($A994,'תכנון מול ביצוע 2016'!$A$2:$D$948,4,FALSE)</f>
        <v>364</v>
      </c>
      <c r="E994" s="25">
        <v>212</v>
      </c>
      <c r="F994" s="25">
        <v>212</v>
      </c>
      <c r="G994" s="25">
        <v>212</v>
      </c>
    </row>
    <row r="995" spans="1:7" ht="12.75" customHeight="1" x14ac:dyDescent="0.2">
      <c r="A995" s="2">
        <v>1848584760</v>
      </c>
      <c r="B995" s="3" t="s">
        <v>318</v>
      </c>
      <c r="C995" s="23">
        <v>10032</v>
      </c>
      <c r="D995" s="24">
        <f>VLOOKUP($A995,'תכנון מול ביצוע 2016'!$A$2:$D$948,4,FALSE)</f>
        <v>10032</v>
      </c>
      <c r="E995" s="25">
        <v>40000</v>
      </c>
      <c r="F995" s="25">
        <v>40000</v>
      </c>
      <c r="G995" s="25">
        <v>40000</v>
      </c>
    </row>
    <row r="996" spans="1:7" ht="12.75" customHeight="1" x14ac:dyDescent="0.2">
      <c r="A996" s="2">
        <v>1848585750</v>
      </c>
      <c r="B996" s="3" t="s">
        <v>319</v>
      </c>
      <c r="C996" s="23">
        <v>0</v>
      </c>
      <c r="D996" s="24" t="e">
        <f>VLOOKUP($A996,'תכנון מול ביצוע 2016'!$A$2:$D$948,4,FALSE)</f>
        <v>#N/A</v>
      </c>
      <c r="E996" s="25">
        <v>100000</v>
      </c>
      <c r="F996" s="25">
        <v>100000</v>
      </c>
      <c r="G996" s="25">
        <v>100000</v>
      </c>
    </row>
    <row r="997" spans="1:7" ht="12.75" customHeight="1" x14ac:dyDescent="0.2">
      <c r="A997" s="2">
        <v>1848586930</v>
      </c>
      <c r="B997" s="3" t="s">
        <v>877</v>
      </c>
      <c r="C997" s="23">
        <v>0</v>
      </c>
      <c r="D997" s="24" t="e">
        <f>VLOOKUP($A997,'תכנון מול ביצוע 2016'!$A$2:$D$948,4,FALSE)</f>
        <v>#N/A</v>
      </c>
      <c r="E997" s="25">
        <v>100000</v>
      </c>
      <c r="F997" s="25">
        <v>100000</v>
      </c>
      <c r="G997" s="25">
        <v>100000</v>
      </c>
    </row>
    <row r="998" spans="1:7" ht="12.75" customHeight="1" x14ac:dyDescent="0.2">
      <c r="A998" s="2">
        <v>1849000110</v>
      </c>
      <c r="B998" s="3" t="s">
        <v>321</v>
      </c>
      <c r="C998" s="23">
        <v>68600</v>
      </c>
      <c r="D998" s="24">
        <f>VLOOKUP($A998,'תכנון מול ביצוע 2016'!$A$2:$D$948,4,FALSE)</f>
        <v>57056</v>
      </c>
      <c r="E998" s="25">
        <v>58769</v>
      </c>
      <c r="F998" s="25">
        <v>62168</v>
      </c>
      <c r="G998" s="25">
        <v>62168</v>
      </c>
    </row>
    <row r="999" spans="1:7" ht="12.75" customHeight="1" x14ac:dyDescent="0.2">
      <c r="A999" s="2">
        <v>1849000119</v>
      </c>
      <c r="B999" s="3" t="s">
        <v>878</v>
      </c>
      <c r="C999" s="23">
        <v>312</v>
      </c>
      <c r="D999" s="24">
        <f>VLOOKUP($A999,'תכנון מול ביצוע 2016'!$A$2:$D$948,4,FALSE)</f>
        <v>351</v>
      </c>
      <c r="E999" s="25">
        <v>312</v>
      </c>
      <c r="F999" s="25">
        <v>312</v>
      </c>
      <c r="G999" s="25">
        <v>312</v>
      </c>
    </row>
    <row r="1000" spans="1:7" ht="12.75" customHeight="1" x14ac:dyDescent="0.2">
      <c r="A1000" s="2">
        <v>1849001840</v>
      </c>
      <c r="B1000" s="3" t="s">
        <v>322</v>
      </c>
      <c r="C1000" s="23">
        <v>9333</v>
      </c>
      <c r="D1000" s="24">
        <f>VLOOKUP($A1000,'תכנון מול ביצוע 2016'!$A$2:$D$948,4,FALSE)</f>
        <v>6500</v>
      </c>
      <c r="E1000" s="25">
        <v>9333</v>
      </c>
      <c r="F1000" s="25">
        <v>9333</v>
      </c>
      <c r="G1000" s="25">
        <v>9333</v>
      </c>
    </row>
    <row r="1001" spans="1:7" ht="12.75" customHeight="1" x14ac:dyDescent="0.2">
      <c r="A1001" s="2">
        <v>1849002840</v>
      </c>
      <c r="B1001" s="3" t="s">
        <v>879</v>
      </c>
      <c r="C1001" s="23">
        <v>120000</v>
      </c>
      <c r="D1001" s="24">
        <f>VLOOKUP($A1001,'תכנון מול ביצוע 2016'!$A$2:$D$948,4,FALSE)</f>
        <v>107852</v>
      </c>
      <c r="E1001" s="25">
        <v>120000</v>
      </c>
      <c r="F1001" s="25">
        <v>120000</v>
      </c>
      <c r="G1001" s="25">
        <v>120000</v>
      </c>
    </row>
    <row r="1002" spans="1:7" ht="12.75" customHeight="1" x14ac:dyDescent="0.2">
      <c r="A1002" s="2">
        <v>1849003840</v>
      </c>
      <c r="B1002" s="3" t="s">
        <v>880</v>
      </c>
      <c r="C1002" s="23">
        <v>39000</v>
      </c>
      <c r="D1002" s="24">
        <f>VLOOKUP($A1002,'תכנון מול ביצוע 2016'!$A$2:$D$948,4,FALSE)</f>
        <v>39410</v>
      </c>
      <c r="E1002" s="25">
        <v>39000</v>
      </c>
      <c r="F1002" s="25">
        <v>39000</v>
      </c>
      <c r="G1002" s="25">
        <v>39000</v>
      </c>
    </row>
    <row r="1003" spans="1:7" ht="12.75" customHeight="1" x14ac:dyDescent="0.2">
      <c r="A1003" s="2">
        <v>1849010840</v>
      </c>
      <c r="B1003" s="3" t="s">
        <v>325</v>
      </c>
      <c r="C1003" s="23">
        <v>3600</v>
      </c>
      <c r="D1003" s="24">
        <f>VLOOKUP($A1003,'תכנון מול ביצוע 2016'!$A$2:$D$948,4,FALSE)</f>
        <v>1200</v>
      </c>
      <c r="E1003" s="25">
        <v>2800</v>
      </c>
      <c r="F1003" s="25">
        <v>2800</v>
      </c>
      <c r="G1003" s="25">
        <v>2800</v>
      </c>
    </row>
    <row r="1004" spans="1:7" ht="12.75" customHeight="1" x14ac:dyDescent="0.2">
      <c r="A1004" s="2">
        <v>1849014750</v>
      </c>
      <c r="B1004" s="3" t="s">
        <v>881</v>
      </c>
      <c r="C1004" s="23">
        <v>26667</v>
      </c>
      <c r="D1004" s="24">
        <f>VLOOKUP($A1004,'תכנון מול ביצוע 2016'!$A$2:$D$948,4,FALSE)</f>
        <v>32892</v>
      </c>
      <c r="E1004" s="25">
        <v>33000</v>
      </c>
      <c r="F1004" s="25">
        <v>33000</v>
      </c>
      <c r="G1004" s="25">
        <v>33000</v>
      </c>
    </row>
    <row r="1005" spans="1:7" ht="12.75" customHeight="1" x14ac:dyDescent="0.2">
      <c r="A1005" s="2">
        <v>1851000810</v>
      </c>
      <c r="B1005" s="3" t="s">
        <v>882</v>
      </c>
      <c r="C1005" s="23">
        <v>604849</v>
      </c>
      <c r="D1005" s="24">
        <f>VLOOKUP($A1005,'תכנון מול ביצוע 2016'!$A$2:$D$948,4,FALSE)</f>
        <v>604849</v>
      </c>
      <c r="E1005" s="25">
        <v>628637</v>
      </c>
      <c r="F1005" s="25">
        <v>628636</v>
      </c>
      <c r="G1005" s="25">
        <v>628636</v>
      </c>
    </row>
    <row r="1006" spans="1:7" ht="12.75" customHeight="1" x14ac:dyDescent="0.2">
      <c r="A1006" s="2">
        <v>1869000760</v>
      </c>
      <c r="B1006" s="3" t="s">
        <v>883</v>
      </c>
      <c r="C1006" s="23">
        <v>172656</v>
      </c>
      <c r="D1006" s="24">
        <f>VLOOKUP($A1006,'תכנון מול ביצוע 2016'!$A$2:$D$948,4,FALSE)</f>
        <v>172656</v>
      </c>
      <c r="E1006" s="25">
        <v>171890</v>
      </c>
      <c r="F1006" s="25">
        <v>171890</v>
      </c>
      <c r="G1006" s="25">
        <v>168170</v>
      </c>
    </row>
    <row r="1007" spans="1:7" ht="12.75" customHeight="1" x14ac:dyDescent="0.2">
      <c r="A1007" s="2">
        <v>1869000761</v>
      </c>
      <c r="B1007" s="3" t="s">
        <v>884</v>
      </c>
      <c r="C1007" s="23">
        <v>50000</v>
      </c>
      <c r="D1007" s="24">
        <f>VLOOKUP($A1007,'תכנון מול ביצוע 2016'!$A$2:$D$948,4,FALSE)</f>
        <v>50000</v>
      </c>
      <c r="E1007" s="25">
        <v>50000</v>
      </c>
      <c r="F1007" s="25">
        <v>50000</v>
      </c>
      <c r="G1007" s="25">
        <v>50000</v>
      </c>
    </row>
    <row r="1008" spans="1:7" ht="12.75" customHeight="1" x14ac:dyDescent="0.2">
      <c r="A1008" s="2">
        <v>1879000810</v>
      </c>
      <c r="B1008" s="3" t="s">
        <v>885</v>
      </c>
      <c r="C1008" s="23">
        <v>110000</v>
      </c>
      <c r="D1008" s="24">
        <f>VLOOKUP($A1008,'תכנון מול ביצוע 2016'!$A$2:$D$948,4,FALSE)</f>
        <v>110000</v>
      </c>
      <c r="E1008" s="25">
        <v>133000</v>
      </c>
      <c r="F1008" s="25">
        <v>139000</v>
      </c>
      <c r="G1008" s="25">
        <v>139000</v>
      </c>
    </row>
    <row r="1009" spans="1:7" ht="12.75" customHeight="1" x14ac:dyDescent="0.2">
      <c r="A1009" s="2">
        <v>1913000720</v>
      </c>
      <c r="B1009" s="3" t="s">
        <v>886</v>
      </c>
      <c r="C1009" s="23">
        <v>197</v>
      </c>
      <c r="D1009" s="24">
        <f>VLOOKUP($A1009,'תכנון מול ביצוע 2016'!$A$2:$D$948,4,FALSE)</f>
        <v>0</v>
      </c>
      <c r="E1009" s="25">
        <v>1000</v>
      </c>
      <c r="F1009" s="25">
        <v>1000</v>
      </c>
      <c r="G1009" s="25">
        <v>1000</v>
      </c>
    </row>
    <row r="1010" spans="1:7" ht="12.75" customHeight="1" x14ac:dyDescent="0.2">
      <c r="A1010" s="2">
        <v>1932000410</v>
      </c>
      <c r="B1010" s="3" t="s">
        <v>887</v>
      </c>
      <c r="C1010" s="23">
        <v>4000</v>
      </c>
      <c r="D1010" s="24">
        <f>VLOOKUP($A1010,'תכנון מול ביצוע 2016'!$A$2:$D$948,4,FALSE)</f>
        <v>3633</v>
      </c>
      <c r="E1010" s="25">
        <v>0</v>
      </c>
      <c r="F1010" s="25">
        <v>0</v>
      </c>
      <c r="G1010" s="25">
        <v>0</v>
      </c>
    </row>
    <row r="1011" spans="1:7" ht="12.75" customHeight="1" x14ac:dyDescent="0.2">
      <c r="A1011" s="2">
        <v>1960000411</v>
      </c>
      <c r="B1011" s="3" t="s">
        <v>888</v>
      </c>
      <c r="C1011" s="26">
        <v>120000</v>
      </c>
      <c r="D1011" s="24">
        <f>VLOOKUP($A1011,'תכנון מול ביצוע 2016'!$A$2:$D$948,4,FALSE)</f>
        <v>133187</v>
      </c>
      <c r="E1011" s="25">
        <v>135000</v>
      </c>
      <c r="F1011" s="25">
        <v>135000</v>
      </c>
      <c r="G1011" s="25">
        <v>135000</v>
      </c>
    </row>
    <row r="1012" spans="1:7" ht="12.75" customHeight="1" x14ac:dyDescent="0.2">
      <c r="A1012" s="2">
        <v>1972000691</v>
      </c>
      <c r="B1012" s="3" t="s">
        <v>889</v>
      </c>
      <c r="C1012" s="26">
        <v>363195</v>
      </c>
      <c r="D1012" s="24">
        <f>VLOOKUP($A1012,'תכנון מול ביצוע 2016'!$A$2:$D$948,4,FALSE)</f>
        <v>363194</v>
      </c>
      <c r="E1012" s="25">
        <v>362118</v>
      </c>
      <c r="F1012" s="25">
        <v>362118</v>
      </c>
      <c r="G1012" s="25">
        <v>362118</v>
      </c>
    </row>
    <row r="1013" spans="1:7" ht="12.75" customHeight="1" x14ac:dyDescent="0.2">
      <c r="A1013" s="2">
        <v>1972000692</v>
      </c>
      <c r="B1013" s="3" t="s">
        <v>889</v>
      </c>
      <c r="C1013" s="23">
        <v>103394</v>
      </c>
      <c r="D1013" s="24">
        <f>VLOOKUP($A1013,'תכנון מול ביצוע 2016'!$A$2:$D$948,4,FALSE)</f>
        <v>68815</v>
      </c>
      <c r="E1013" s="25">
        <v>93612</v>
      </c>
      <c r="F1013" s="25">
        <v>83916</v>
      </c>
      <c r="G1013" s="25">
        <v>83916</v>
      </c>
    </row>
    <row r="1014" spans="1:7" ht="12.75" customHeight="1" x14ac:dyDescent="0.2">
      <c r="A1014" s="2">
        <v>1972000693</v>
      </c>
      <c r="B1014" s="3" t="s">
        <v>889</v>
      </c>
      <c r="C1014" s="23">
        <v>874</v>
      </c>
      <c r="D1014" s="24">
        <f>VLOOKUP($A1014,'תכנון מול ביצוע 2016'!$A$2:$D$948,4,FALSE)</f>
        <v>861</v>
      </c>
      <c r="E1014" s="25">
        <v>66</v>
      </c>
      <c r="F1014" s="25">
        <v>66</v>
      </c>
      <c r="G1014" s="25">
        <v>66</v>
      </c>
    </row>
    <row r="1015" spans="1:7" ht="12.75" customHeight="1" x14ac:dyDescent="0.2">
      <c r="A1015" s="2">
        <v>1991900911</v>
      </c>
      <c r="B1015" s="3" t="s">
        <v>890</v>
      </c>
      <c r="C1015" s="23">
        <v>0</v>
      </c>
      <c r="D1015" s="24" t="e">
        <f>VLOOKUP($A1015,'תכנון מול ביצוע 2016'!$A$2:$D$948,4,FALSE)</f>
        <v>#N/A</v>
      </c>
      <c r="E1015" s="25">
        <v>8051031</v>
      </c>
      <c r="F1015" s="25">
        <v>0</v>
      </c>
      <c r="G1015" s="25">
        <v>0</v>
      </c>
    </row>
    <row r="1016" spans="1:7" ht="12.75" customHeight="1" x14ac:dyDescent="0.2">
      <c r="A1016" s="2">
        <v>1994000980</v>
      </c>
      <c r="B1016" s="3" t="s">
        <v>891</v>
      </c>
      <c r="C1016" s="23">
        <v>60000</v>
      </c>
      <c r="D1016" s="24">
        <f>VLOOKUP($A1016,'תכנון מול ביצוע 2016'!$A$2:$D$948,4,FALSE)</f>
        <v>575952</v>
      </c>
      <c r="E1016" s="25">
        <v>144416</v>
      </c>
      <c r="F1016" s="25">
        <v>60000</v>
      </c>
      <c r="G1016" s="25">
        <v>60000</v>
      </c>
    </row>
    <row r="1017" spans="1:7" ht="12.75" customHeight="1" x14ac:dyDescent="0.2">
      <c r="A1017" s="2">
        <v>1995000860</v>
      </c>
      <c r="B1017" s="3" t="s">
        <v>892</v>
      </c>
      <c r="C1017" s="23">
        <v>3400000</v>
      </c>
      <c r="D1017" s="24">
        <f>VLOOKUP($A1017,'תכנון מול ביצוע 2016'!$A$2:$D$948,4,FALSE)</f>
        <v>3797026</v>
      </c>
      <c r="E1017" s="25">
        <v>3400000</v>
      </c>
      <c r="F1017" s="25">
        <v>4400000</v>
      </c>
      <c r="G1017" s="25">
        <v>4400000</v>
      </c>
    </row>
    <row r="1018" spans="1:7" ht="12.75" customHeight="1" x14ac:dyDescent="0.2">
      <c r="A1018" s="2">
        <v>1996100310</v>
      </c>
      <c r="B1018" s="3" t="s">
        <v>893</v>
      </c>
      <c r="C1018" s="23">
        <v>3834800</v>
      </c>
      <c r="D1018" s="24">
        <f>VLOOKUP($A1018,'תכנון מול ביצוע 2016'!$A$2:$D$948,4,FALSE)</f>
        <v>3774289</v>
      </c>
      <c r="E1018" s="25">
        <v>3866939</v>
      </c>
      <c r="F1018" s="25">
        <v>3804987</v>
      </c>
      <c r="G1018" s="25">
        <v>3804987</v>
      </c>
    </row>
    <row r="1019" spans="1:7" ht="12.75" customHeight="1" x14ac:dyDescent="0.2">
      <c r="A1019" s="2">
        <v>1996100311</v>
      </c>
      <c r="B1019" s="3" t="s">
        <v>894</v>
      </c>
      <c r="C1019" s="23">
        <v>71026</v>
      </c>
      <c r="D1019" s="24">
        <f>VLOOKUP($A1019,'תכנון מול ביצוע 2016'!$A$2:$D$948,4,FALSE)</f>
        <v>76544</v>
      </c>
      <c r="E1019" s="25">
        <v>90000</v>
      </c>
      <c r="F1019" s="25">
        <v>90000</v>
      </c>
      <c r="G1019" s="25">
        <v>90000</v>
      </c>
    </row>
    <row r="1020" spans="1:7" ht="12.75" customHeight="1" x14ac:dyDescent="0.2">
      <c r="A1020" s="2">
        <v>1996100312</v>
      </c>
      <c r="B1020" s="3" t="s">
        <v>895</v>
      </c>
      <c r="C1020" s="23">
        <v>1944</v>
      </c>
      <c r="D1020" s="24">
        <f>VLOOKUP($A1020,'תכנון מול ביצוע 2016'!$A$2:$D$948,4,FALSE)</f>
        <v>16325</v>
      </c>
      <c r="E1020" s="25">
        <v>1944</v>
      </c>
      <c r="F1020" s="25">
        <v>1944</v>
      </c>
      <c r="G1020" s="25">
        <v>1944</v>
      </c>
    </row>
    <row r="1021" spans="1:7" ht="12.75" customHeight="1" x14ac:dyDescent="0.2">
      <c r="A1021" s="2">
        <v>1996200320</v>
      </c>
      <c r="B1021" s="3" t="s">
        <v>896</v>
      </c>
      <c r="C1021" s="23">
        <v>200000</v>
      </c>
      <c r="D1021" s="24">
        <f>VLOOKUP($A1021,'תכנון מול ביצוע 2016'!$A$2:$D$948,4,FALSE)</f>
        <v>216979</v>
      </c>
      <c r="E1021" s="25">
        <v>200000</v>
      </c>
      <c r="F1021" s="25">
        <v>200000</v>
      </c>
      <c r="G1021" s="25">
        <v>200000</v>
      </c>
    </row>
    <row r="1022" spans="1:7" ht="12.75" customHeight="1" x14ac:dyDescent="0.2">
      <c r="A1022" s="2">
        <v>1999000999</v>
      </c>
      <c r="B1022" s="3" t="s">
        <v>338</v>
      </c>
      <c r="C1022" s="23">
        <v>2900000</v>
      </c>
      <c r="D1022" s="24">
        <f>VLOOKUP($A1022,'תכנון מול ביצוע 2016'!$A$2:$D$948,4,FALSE)</f>
        <v>4076000</v>
      </c>
      <c r="E1022" s="25">
        <v>1365000</v>
      </c>
      <c r="F1022" s="25">
        <v>0</v>
      </c>
      <c r="G1022" s="25">
        <v>0</v>
      </c>
    </row>
    <row r="1023" spans="1:7" x14ac:dyDescent="0.2">
      <c r="B1023" s="10" t="s">
        <v>897</v>
      </c>
      <c r="C1023" s="29">
        <f>SUM(C343:C1022)</f>
        <v>87590315</v>
      </c>
      <c r="D1023" s="24" t="e">
        <f>VLOOKUP($A1023,'תכנון מול ביצוע 2016'!$A$2:$D$948,4,FALSE)</f>
        <v>#N/A</v>
      </c>
      <c r="E1023" s="29">
        <f>SUM(E343:E1022)</f>
        <v>98986912</v>
      </c>
      <c r="F1023" s="29">
        <f>SUM(F343:F1022)</f>
        <v>86358188</v>
      </c>
      <c r="G1023" s="29">
        <f>SUM(G343:G1022)</f>
        <v>87115493</v>
      </c>
    </row>
    <row r="1024" spans="1:7" x14ac:dyDescent="0.2">
      <c r="B1024" s="9" t="s">
        <v>898</v>
      </c>
      <c r="C1024" s="24">
        <f>C1023-C340</f>
        <v>0</v>
      </c>
      <c r="D1024" s="24" t="e">
        <f>VLOOKUP($A1024,'תכנון מול ביצוע 2016'!$A$2:$D$948,4,FALSE)</f>
        <v>#N/A</v>
      </c>
      <c r="E1024" s="24">
        <f>E1023-E340</f>
        <v>0</v>
      </c>
      <c r="F1024" s="24">
        <f>F1023-F340</f>
        <v>0</v>
      </c>
      <c r="G1024" s="24">
        <f>G1023-G340</f>
        <v>1545236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8"/>
  <sheetViews>
    <sheetView rightToLeft="1" topLeftCell="A925" workbookViewId="0">
      <selection activeCell="E4" sqref="E4"/>
    </sheetView>
  </sheetViews>
  <sheetFormatPr defaultRowHeight="12.75" x14ac:dyDescent="0.2"/>
  <cols>
    <col min="1" max="1" width="13.85546875" customWidth="1"/>
    <col min="2" max="2" width="25.28515625" style="12" customWidth="1"/>
    <col min="3" max="3" width="17.42578125" customWidth="1"/>
    <col min="4" max="4" width="18.85546875" style="12" customWidth="1"/>
  </cols>
  <sheetData>
    <row r="1" spans="1:4" ht="12.75" customHeight="1" x14ac:dyDescent="0.2">
      <c r="A1" s="1" t="s">
        <v>1562</v>
      </c>
      <c r="B1" s="21" t="s">
        <v>1561</v>
      </c>
      <c r="C1" s="1" t="s">
        <v>983</v>
      </c>
      <c r="D1" s="21" t="s">
        <v>1560</v>
      </c>
    </row>
    <row r="2" spans="1:4" ht="12.75" customHeight="1" x14ac:dyDescent="0.2">
      <c r="A2" s="16">
        <v>1111000100</v>
      </c>
      <c r="B2" s="15" t="s">
        <v>921</v>
      </c>
      <c r="C2" s="14">
        <v>18000000</v>
      </c>
      <c r="D2" s="14">
        <v>18011288</v>
      </c>
    </row>
    <row r="3" spans="1:4" ht="12.75" customHeight="1" x14ac:dyDescent="0.2">
      <c r="A3" s="16">
        <v>1111000101</v>
      </c>
      <c r="B3" s="15" t="s">
        <v>1559</v>
      </c>
      <c r="C3" s="14">
        <v>6472125</v>
      </c>
      <c r="D3" s="14">
        <v>0</v>
      </c>
    </row>
    <row r="4" spans="1:4" ht="12.75" customHeight="1" x14ac:dyDescent="0.2">
      <c r="A4" s="16">
        <v>1111200100</v>
      </c>
      <c r="B4" s="15" t="s">
        <v>1273</v>
      </c>
      <c r="C4" s="14">
        <v>2120000</v>
      </c>
      <c r="D4" s="14">
        <v>2176442</v>
      </c>
    </row>
    <row r="5" spans="1:4" ht="12.75" customHeight="1" x14ac:dyDescent="0.2">
      <c r="A5" s="16">
        <v>1113000101</v>
      </c>
      <c r="B5" s="15" t="s">
        <v>983</v>
      </c>
      <c r="C5" s="14">
        <v>253000</v>
      </c>
      <c r="D5" s="14">
        <v>267091</v>
      </c>
    </row>
    <row r="6" spans="1:4" ht="12.75" customHeight="1" x14ac:dyDescent="0.2">
      <c r="A6" s="16">
        <v>1116000101</v>
      </c>
      <c r="B6" s="15" t="s">
        <v>1558</v>
      </c>
      <c r="C6" s="14">
        <v>3400000</v>
      </c>
      <c r="D6" s="14">
        <v>3797026</v>
      </c>
    </row>
    <row r="7" spans="1:4" ht="12.75" customHeight="1" x14ac:dyDescent="0.2">
      <c r="A7" s="16">
        <v>1129000490</v>
      </c>
      <c r="B7" s="15" t="s">
        <v>1016</v>
      </c>
      <c r="C7" s="14">
        <v>15000</v>
      </c>
      <c r="D7" s="14">
        <v>21000</v>
      </c>
    </row>
    <row r="8" spans="1:4" ht="12.75" customHeight="1" x14ac:dyDescent="0.2">
      <c r="A8" s="16">
        <v>1129000492</v>
      </c>
      <c r="B8" s="15" t="s">
        <v>1557</v>
      </c>
      <c r="C8" s="14">
        <v>14000</v>
      </c>
      <c r="D8" s="14">
        <v>20955</v>
      </c>
    </row>
    <row r="9" spans="1:4" ht="12.75" customHeight="1" x14ac:dyDescent="0.2">
      <c r="A9" s="16">
        <v>1191000910</v>
      </c>
      <c r="B9" s="15" t="s">
        <v>1413</v>
      </c>
      <c r="C9" s="14">
        <v>15256616</v>
      </c>
      <c r="D9" s="14">
        <v>15256616</v>
      </c>
    </row>
    <row r="10" spans="1:4" ht="12.75" customHeight="1" x14ac:dyDescent="0.2">
      <c r="A10" s="16">
        <v>1191000911</v>
      </c>
      <c r="B10" s="15" t="s">
        <v>1556</v>
      </c>
      <c r="C10" s="14">
        <v>1123</v>
      </c>
      <c r="D10" s="14">
        <v>1776</v>
      </c>
    </row>
    <row r="11" spans="1:4" ht="12.75" customHeight="1" x14ac:dyDescent="0.2">
      <c r="A11" s="16">
        <v>1191000912</v>
      </c>
      <c r="B11" s="15" t="s">
        <v>1555</v>
      </c>
      <c r="C11" s="14">
        <v>18000</v>
      </c>
      <c r="D11" s="14">
        <v>1359</v>
      </c>
    </row>
    <row r="12" spans="1:4" ht="12.75" customHeight="1" x14ac:dyDescent="0.2">
      <c r="A12" s="16">
        <v>1191000913</v>
      </c>
      <c r="B12" s="15" t="s">
        <v>1554</v>
      </c>
      <c r="C12" s="14">
        <v>59436</v>
      </c>
      <c r="D12" s="14">
        <v>59436</v>
      </c>
    </row>
    <row r="13" spans="1:4" ht="12.75" customHeight="1" x14ac:dyDescent="0.2">
      <c r="A13" s="16">
        <v>1192001911</v>
      </c>
      <c r="B13" s="15" t="s">
        <v>1159</v>
      </c>
      <c r="C13" s="14">
        <v>0</v>
      </c>
      <c r="D13" s="14">
        <v>102013</v>
      </c>
    </row>
    <row r="14" spans="1:4" ht="12.75" customHeight="1" x14ac:dyDescent="0.2">
      <c r="A14" s="16">
        <v>1192005911</v>
      </c>
      <c r="B14" s="15" t="s">
        <v>1553</v>
      </c>
      <c r="C14" s="14">
        <v>780000</v>
      </c>
      <c r="D14" s="14">
        <v>780000</v>
      </c>
    </row>
    <row r="15" spans="1:4" ht="12.75" customHeight="1" x14ac:dyDescent="0.2">
      <c r="A15" s="16">
        <v>1211000490</v>
      </c>
      <c r="B15" s="15" t="s">
        <v>1552</v>
      </c>
      <c r="C15" s="14">
        <v>29000</v>
      </c>
      <c r="D15" s="14">
        <v>18888</v>
      </c>
    </row>
    <row r="16" spans="1:4" ht="12.75" customHeight="1" x14ac:dyDescent="0.2">
      <c r="A16" s="16">
        <v>1212300220</v>
      </c>
      <c r="B16" s="15" t="s">
        <v>1551</v>
      </c>
      <c r="C16" s="14">
        <v>140000</v>
      </c>
      <c r="D16" s="14">
        <v>95551</v>
      </c>
    </row>
    <row r="17" spans="1:4" ht="12.75" customHeight="1" x14ac:dyDescent="0.2">
      <c r="A17" s="16">
        <v>1212300490</v>
      </c>
      <c r="B17" s="15" t="s">
        <v>1550</v>
      </c>
      <c r="C17" s="14">
        <v>80000</v>
      </c>
      <c r="D17" s="14">
        <v>15672</v>
      </c>
    </row>
    <row r="18" spans="1:4" ht="12.75" customHeight="1" x14ac:dyDescent="0.2">
      <c r="A18" s="16">
        <v>1212300491</v>
      </c>
      <c r="B18" s="15" t="s">
        <v>1549</v>
      </c>
      <c r="C18" s="14">
        <v>31503</v>
      </c>
      <c r="D18" s="14">
        <v>31502</v>
      </c>
    </row>
    <row r="19" spans="1:4" ht="12.75" customHeight="1" x14ac:dyDescent="0.2">
      <c r="A19" s="16">
        <v>1212300493</v>
      </c>
      <c r="B19" s="15" t="s">
        <v>1548</v>
      </c>
      <c r="C19" s="14">
        <v>49140</v>
      </c>
      <c r="D19" s="14">
        <v>32475</v>
      </c>
    </row>
    <row r="20" spans="1:4" ht="12.75" customHeight="1" x14ac:dyDescent="0.2">
      <c r="A20" s="16">
        <v>1212300494</v>
      </c>
      <c r="B20" s="15" t="s">
        <v>1547</v>
      </c>
      <c r="C20" s="14">
        <v>2613</v>
      </c>
      <c r="D20" s="14">
        <v>0</v>
      </c>
    </row>
    <row r="21" spans="1:4" ht="12.75" customHeight="1" x14ac:dyDescent="0.2">
      <c r="A21" s="16">
        <v>1212300495</v>
      </c>
      <c r="B21" s="15" t="s">
        <v>1546</v>
      </c>
      <c r="C21" s="14">
        <v>84000</v>
      </c>
      <c r="D21" s="14">
        <v>84000</v>
      </c>
    </row>
    <row r="22" spans="1:4" ht="12.75" customHeight="1" x14ac:dyDescent="0.2">
      <c r="A22" s="16">
        <v>1212300497</v>
      </c>
      <c r="B22" s="15" t="s">
        <v>1545</v>
      </c>
      <c r="C22" s="14">
        <v>23283</v>
      </c>
      <c r="D22" s="14">
        <v>23284</v>
      </c>
    </row>
    <row r="23" spans="1:4" ht="12.75" customHeight="1" x14ac:dyDescent="0.2">
      <c r="A23" s="16">
        <v>1213300221</v>
      </c>
      <c r="B23" s="15" t="s">
        <v>1393</v>
      </c>
      <c r="C23" s="14">
        <v>13000</v>
      </c>
      <c r="D23" s="14">
        <v>8330</v>
      </c>
    </row>
    <row r="24" spans="1:4" ht="12.75" customHeight="1" x14ac:dyDescent="0.2">
      <c r="A24" s="16">
        <v>1214100790</v>
      </c>
      <c r="B24" s="15" t="s">
        <v>957</v>
      </c>
      <c r="C24" s="14">
        <v>14000</v>
      </c>
      <c r="D24" s="14">
        <v>2817</v>
      </c>
    </row>
    <row r="25" spans="1:4" ht="12.75" customHeight="1" x14ac:dyDescent="0.2">
      <c r="A25" s="16">
        <v>1214200220</v>
      </c>
      <c r="B25" s="15" t="s">
        <v>1116</v>
      </c>
      <c r="C25" s="14">
        <v>10000</v>
      </c>
      <c r="D25" s="14">
        <v>14519</v>
      </c>
    </row>
    <row r="26" spans="1:4" ht="12.75" customHeight="1" x14ac:dyDescent="0.2">
      <c r="A26" s="16">
        <v>1221001970</v>
      </c>
      <c r="B26" s="15" t="s">
        <v>1313</v>
      </c>
      <c r="C26" s="14">
        <v>588213</v>
      </c>
      <c r="D26" s="14">
        <v>435327</v>
      </c>
    </row>
    <row r="27" spans="1:4" ht="12.75" customHeight="1" x14ac:dyDescent="0.2">
      <c r="A27" s="16">
        <v>1222100910</v>
      </c>
      <c r="B27" s="15" t="s">
        <v>1544</v>
      </c>
      <c r="C27" s="14">
        <v>5372</v>
      </c>
      <c r="D27" s="14">
        <v>0</v>
      </c>
    </row>
    <row r="28" spans="1:4" ht="12.75" customHeight="1" x14ac:dyDescent="0.2">
      <c r="A28" s="16">
        <v>1225000790</v>
      </c>
      <c r="B28" s="15" t="s">
        <v>1304</v>
      </c>
      <c r="C28" s="14">
        <v>45314</v>
      </c>
      <c r="D28" s="14">
        <v>43545</v>
      </c>
    </row>
    <row r="29" spans="1:4" ht="12.75" customHeight="1" x14ac:dyDescent="0.2">
      <c r="A29" s="16">
        <v>1233100290</v>
      </c>
      <c r="B29" s="15" t="s">
        <v>1028</v>
      </c>
      <c r="C29" s="14">
        <v>500000</v>
      </c>
      <c r="D29" s="14">
        <v>848987</v>
      </c>
    </row>
    <row r="30" spans="1:4" ht="12.75" customHeight="1" x14ac:dyDescent="0.2">
      <c r="A30" s="16">
        <v>1233100291</v>
      </c>
      <c r="B30" s="15" t="s">
        <v>1543</v>
      </c>
      <c r="C30" s="14">
        <v>2000</v>
      </c>
      <c r="D30" s="14">
        <v>2880</v>
      </c>
    </row>
    <row r="31" spans="1:4" ht="12.75" customHeight="1" x14ac:dyDescent="0.2">
      <c r="A31" s="16">
        <v>1233400290</v>
      </c>
      <c r="B31" s="15" t="s">
        <v>1159</v>
      </c>
      <c r="C31" s="14">
        <v>200000</v>
      </c>
      <c r="D31" s="14">
        <v>0</v>
      </c>
    </row>
    <row r="32" spans="1:4" ht="12.75" customHeight="1" x14ac:dyDescent="0.2">
      <c r="A32" s="16">
        <v>1233401490</v>
      </c>
      <c r="B32" s="15" t="s">
        <v>1542</v>
      </c>
      <c r="C32" s="14">
        <v>8182</v>
      </c>
      <c r="D32" s="14">
        <v>0</v>
      </c>
    </row>
    <row r="33" spans="1:4" ht="12.75" customHeight="1" x14ac:dyDescent="0.2">
      <c r="A33" s="16">
        <v>1233401910</v>
      </c>
      <c r="B33" s="15" t="s">
        <v>1541</v>
      </c>
      <c r="C33" s="14">
        <v>897435</v>
      </c>
      <c r="D33" s="14">
        <v>469847</v>
      </c>
    </row>
    <row r="34" spans="1:4" ht="12.75" customHeight="1" x14ac:dyDescent="0.2">
      <c r="A34" s="16">
        <v>1249000790</v>
      </c>
      <c r="B34" s="15" t="s">
        <v>1540</v>
      </c>
      <c r="C34" s="14">
        <v>59484</v>
      </c>
      <c r="D34" s="14">
        <v>0</v>
      </c>
    </row>
    <row r="35" spans="1:4" ht="12.75" customHeight="1" x14ac:dyDescent="0.2">
      <c r="A35" s="16">
        <v>1269000490</v>
      </c>
      <c r="B35" s="15" t="s">
        <v>906</v>
      </c>
      <c r="C35" s="14">
        <v>5000</v>
      </c>
      <c r="D35" s="14">
        <v>0</v>
      </c>
    </row>
    <row r="36" spans="1:4" ht="12.75" customHeight="1" x14ac:dyDescent="0.2">
      <c r="A36" s="16">
        <v>1269000492</v>
      </c>
      <c r="B36" s="15" t="s">
        <v>1068</v>
      </c>
      <c r="C36" s="14">
        <v>200</v>
      </c>
      <c r="D36" s="14">
        <v>682</v>
      </c>
    </row>
    <row r="37" spans="1:4" ht="12.75" customHeight="1" x14ac:dyDescent="0.2">
      <c r="A37" s="16">
        <v>1269002912</v>
      </c>
      <c r="B37" s="15" t="s">
        <v>1539</v>
      </c>
      <c r="C37" s="14">
        <v>318876</v>
      </c>
      <c r="D37" s="14">
        <v>304304</v>
      </c>
    </row>
    <row r="38" spans="1:4" ht="12.75" customHeight="1" x14ac:dyDescent="0.2">
      <c r="A38" s="16">
        <v>1269003990</v>
      </c>
      <c r="B38" s="15" t="s">
        <v>1538</v>
      </c>
      <c r="C38" s="14">
        <v>200000</v>
      </c>
      <c r="D38" s="14">
        <v>199231</v>
      </c>
    </row>
    <row r="39" spans="1:4" ht="12.75" customHeight="1" x14ac:dyDescent="0.2">
      <c r="A39" s="16">
        <v>1269004910</v>
      </c>
      <c r="B39" s="15" t="s">
        <v>1068</v>
      </c>
      <c r="C39" s="14">
        <v>3443</v>
      </c>
      <c r="D39" s="14">
        <v>3443</v>
      </c>
    </row>
    <row r="40" spans="1:4" ht="12.75" customHeight="1" x14ac:dyDescent="0.2">
      <c r="A40" s="16">
        <v>1270000790</v>
      </c>
      <c r="B40" s="15" t="s">
        <v>1255</v>
      </c>
      <c r="C40" s="14">
        <v>225000</v>
      </c>
      <c r="D40" s="14">
        <v>224750</v>
      </c>
    </row>
    <row r="41" spans="1:4" ht="12.75" customHeight="1" x14ac:dyDescent="0.2">
      <c r="A41" s="16">
        <v>1272000790</v>
      </c>
      <c r="B41" s="15" t="s">
        <v>1537</v>
      </c>
      <c r="C41" s="14">
        <v>1747127</v>
      </c>
      <c r="D41" s="14">
        <v>1791088</v>
      </c>
    </row>
    <row r="42" spans="1:4" ht="12.75" customHeight="1" x14ac:dyDescent="0.2">
      <c r="A42" s="16">
        <v>1272000791</v>
      </c>
      <c r="B42" s="15" t="s">
        <v>1536</v>
      </c>
      <c r="C42" s="14">
        <v>103127</v>
      </c>
      <c r="D42" s="14">
        <v>103056</v>
      </c>
    </row>
    <row r="43" spans="1:4" ht="12.75" customHeight="1" x14ac:dyDescent="0.2">
      <c r="A43" s="16">
        <v>1281000490</v>
      </c>
      <c r="B43" s="15" t="s">
        <v>915</v>
      </c>
      <c r="C43" s="14">
        <v>15000</v>
      </c>
      <c r="D43" s="14">
        <v>9176</v>
      </c>
    </row>
    <row r="44" spans="1:4" ht="12.75" customHeight="1" x14ac:dyDescent="0.2">
      <c r="A44" s="16">
        <v>1281000491</v>
      </c>
      <c r="B44" s="15" t="s">
        <v>1535</v>
      </c>
      <c r="C44" s="14">
        <v>5000</v>
      </c>
      <c r="D44" s="14">
        <v>1563</v>
      </c>
    </row>
    <row r="45" spans="1:4" ht="12.75" customHeight="1" x14ac:dyDescent="0.2">
      <c r="A45" s="16">
        <v>1311000491</v>
      </c>
      <c r="B45" s="15" t="s">
        <v>1534</v>
      </c>
      <c r="C45" s="14">
        <v>0</v>
      </c>
      <c r="D45" s="14">
        <v>5250</v>
      </c>
    </row>
    <row r="46" spans="1:4" ht="12.75" customHeight="1" x14ac:dyDescent="0.2">
      <c r="A46" s="16">
        <v>1311000990</v>
      </c>
      <c r="B46" s="15" t="s">
        <v>1533</v>
      </c>
      <c r="C46" s="14">
        <v>54800</v>
      </c>
      <c r="D46" s="14">
        <v>54800</v>
      </c>
    </row>
    <row r="47" spans="1:4" ht="12.75" customHeight="1" x14ac:dyDescent="0.2">
      <c r="A47" s="16">
        <v>1312101790</v>
      </c>
      <c r="B47" s="15" t="s">
        <v>1532</v>
      </c>
      <c r="C47" s="14">
        <v>70000</v>
      </c>
      <c r="D47" s="14">
        <v>65519</v>
      </c>
    </row>
    <row r="48" spans="1:4" ht="12.75" customHeight="1" x14ac:dyDescent="0.2">
      <c r="A48" s="16">
        <v>1312102790</v>
      </c>
      <c r="B48" s="15" t="s">
        <v>1531</v>
      </c>
      <c r="C48" s="14">
        <v>250000</v>
      </c>
      <c r="D48" s="14">
        <v>233416</v>
      </c>
    </row>
    <row r="49" spans="1:4" ht="12.75" customHeight="1" x14ac:dyDescent="0.2">
      <c r="A49" s="16">
        <v>1312200410</v>
      </c>
      <c r="B49" s="15" t="s">
        <v>1530</v>
      </c>
      <c r="C49" s="14">
        <v>172100</v>
      </c>
      <c r="D49" s="14">
        <v>143666</v>
      </c>
    </row>
    <row r="50" spans="1:4" ht="12.75" customHeight="1" x14ac:dyDescent="0.2">
      <c r="A50" s="16">
        <v>1312200411</v>
      </c>
      <c r="B50" s="15" t="s">
        <v>1529</v>
      </c>
      <c r="C50" s="14">
        <v>15000</v>
      </c>
      <c r="D50" s="14">
        <v>14500</v>
      </c>
    </row>
    <row r="51" spans="1:4" ht="12.75" customHeight="1" x14ac:dyDescent="0.2">
      <c r="A51" s="16">
        <v>1312200920</v>
      </c>
      <c r="B51" s="15" t="s">
        <v>1528</v>
      </c>
      <c r="C51" s="14">
        <v>3500000</v>
      </c>
      <c r="D51" s="14">
        <v>3209555</v>
      </c>
    </row>
    <row r="52" spans="1:4" ht="12.75" customHeight="1" x14ac:dyDescent="0.2">
      <c r="A52" s="16">
        <v>1312200922</v>
      </c>
      <c r="B52" s="15" t="s">
        <v>1527</v>
      </c>
      <c r="C52" s="14">
        <v>826944</v>
      </c>
      <c r="D52" s="14">
        <v>794151</v>
      </c>
    </row>
    <row r="53" spans="1:4" ht="12.75" customHeight="1" x14ac:dyDescent="0.2">
      <c r="A53" s="16">
        <v>1312200923</v>
      </c>
      <c r="B53" s="15" t="s">
        <v>1221</v>
      </c>
      <c r="C53" s="14">
        <v>30000</v>
      </c>
      <c r="D53" s="14">
        <v>0</v>
      </c>
    </row>
    <row r="54" spans="1:4" ht="12.75" customHeight="1" x14ac:dyDescent="0.2">
      <c r="A54" s="16">
        <v>1312200926</v>
      </c>
      <c r="B54" s="15" t="s">
        <v>1215</v>
      </c>
      <c r="C54" s="14">
        <v>10000</v>
      </c>
      <c r="D54" s="14">
        <v>0</v>
      </c>
    </row>
    <row r="55" spans="1:4" ht="12.75" customHeight="1" x14ac:dyDescent="0.2">
      <c r="A55" s="16">
        <v>1312200928</v>
      </c>
      <c r="B55" s="15" t="s">
        <v>1214</v>
      </c>
      <c r="C55" s="14">
        <v>44519</v>
      </c>
      <c r="D55" s="14">
        <v>145098</v>
      </c>
    </row>
    <row r="56" spans="1:4" ht="12.75" customHeight="1" x14ac:dyDescent="0.2">
      <c r="A56" s="16">
        <v>1312200929</v>
      </c>
      <c r="B56" s="15" t="s">
        <v>1217</v>
      </c>
      <c r="C56" s="14">
        <v>13600</v>
      </c>
      <c r="D56" s="14">
        <v>13600</v>
      </c>
    </row>
    <row r="57" spans="1:4" ht="12.75" customHeight="1" x14ac:dyDescent="0.2">
      <c r="A57" s="16">
        <v>1312201920</v>
      </c>
      <c r="B57" s="15" t="s">
        <v>1526</v>
      </c>
      <c r="C57" s="14">
        <v>230000</v>
      </c>
      <c r="D57" s="14">
        <v>277301</v>
      </c>
    </row>
    <row r="58" spans="1:4" ht="12.75" customHeight="1" x14ac:dyDescent="0.2">
      <c r="A58" s="16">
        <v>1312201921</v>
      </c>
      <c r="B58" s="15" t="s">
        <v>1525</v>
      </c>
      <c r="C58" s="14">
        <v>24648</v>
      </c>
      <c r="D58" s="14">
        <v>24648</v>
      </c>
    </row>
    <row r="59" spans="1:4" ht="12.75" customHeight="1" x14ac:dyDescent="0.2">
      <c r="A59" s="16">
        <v>1312601920</v>
      </c>
      <c r="B59" s="15" t="s">
        <v>1524</v>
      </c>
      <c r="C59" s="14">
        <v>5722</v>
      </c>
      <c r="D59" s="14">
        <v>5753</v>
      </c>
    </row>
    <row r="60" spans="1:4" ht="12.75" customHeight="1" x14ac:dyDescent="0.2">
      <c r="A60" s="16">
        <v>1312800420</v>
      </c>
      <c r="B60" s="15" t="s">
        <v>1523</v>
      </c>
      <c r="C60" s="14">
        <v>205264</v>
      </c>
      <c r="D60" s="14">
        <v>248870</v>
      </c>
    </row>
    <row r="61" spans="1:4" ht="12.75" customHeight="1" x14ac:dyDescent="0.2">
      <c r="A61" s="16">
        <v>1312800790</v>
      </c>
      <c r="B61" s="15" t="s">
        <v>1522</v>
      </c>
      <c r="C61" s="14">
        <v>45850</v>
      </c>
      <c r="D61" s="14">
        <v>18330</v>
      </c>
    </row>
    <row r="62" spans="1:4" ht="12.75" customHeight="1" x14ac:dyDescent="0.2">
      <c r="A62" s="16">
        <v>1312800990</v>
      </c>
      <c r="B62" s="15" t="s">
        <v>1521</v>
      </c>
      <c r="C62" s="5">
        <v>0</v>
      </c>
      <c r="D62" s="18">
        <v>27215</v>
      </c>
    </row>
    <row r="63" spans="1:4" ht="12.75" customHeight="1" x14ac:dyDescent="0.2">
      <c r="A63" s="16">
        <v>1313200920</v>
      </c>
      <c r="B63" s="15" t="s">
        <v>1520</v>
      </c>
      <c r="C63" s="14">
        <v>20340</v>
      </c>
      <c r="D63" s="14">
        <v>20340</v>
      </c>
    </row>
    <row r="64" spans="1:4" ht="12.75" customHeight="1" x14ac:dyDescent="0.2">
      <c r="A64" s="16">
        <v>1313200921</v>
      </c>
      <c r="B64" s="15" t="s">
        <v>1519</v>
      </c>
      <c r="C64" s="14">
        <v>10000</v>
      </c>
      <c r="D64" s="14">
        <v>0</v>
      </c>
    </row>
    <row r="65" spans="1:4" ht="12.75" customHeight="1" x14ac:dyDescent="0.2">
      <c r="A65" s="16">
        <v>1313200925</v>
      </c>
      <c r="B65" s="15" t="s">
        <v>1518</v>
      </c>
      <c r="C65" s="14">
        <v>32000</v>
      </c>
      <c r="D65" s="14">
        <v>31600</v>
      </c>
    </row>
    <row r="66" spans="1:4" ht="12.75" customHeight="1" x14ac:dyDescent="0.2">
      <c r="A66" s="16">
        <v>1313200926</v>
      </c>
      <c r="B66" s="15" t="s">
        <v>1517</v>
      </c>
      <c r="C66" s="14">
        <v>25220</v>
      </c>
      <c r="D66" s="14">
        <v>25220</v>
      </c>
    </row>
    <row r="67" spans="1:4" ht="12.75" customHeight="1" x14ac:dyDescent="0.2">
      <c r="A67" s="16">
        <v>1313200990</v>
      </c>
      <c r="B67" s="15" t="s">
        <v>1196</v>
      </c>
      <c r="C67" s="14">
        <v>28660</v>
      </c>
      <c r="D67" s="14">
        <v>0</v>
      </c>
    </row>
    <row r="68" spans="1:4" ht="12.75" customHeight="1" x14ac:dyDescent="0.2">
      <c r="A68" s="16">
        <v>1313210421</v>
      </c>
      <c r="B68" s="15" t="s">
        <v>1516</v>
      </c>
      <c r="C68" s="14">
        <v>0</v>
      </c>
      <c r="D68" s="14">
        <v>-3</v>
      </c>
    </row>
    <row r="69" spans="1:4" ht="12.75" customHeight="1" x14ac:dyDescent="0.2">
      <c r="A69" s="16">
        <v>1313210422</v>
      </c>
      <c r="B69" s="15" t="s">
        <v>936</v>
      </c>
      <c r="C69" s="14">
        <v>1764</v>
      </c>
      <c r="D69" s="14">
        <v>1698</v>
      </c>
    </row>
    <row r="70" spans="1:4" ht="12.75" customHeight="1" x14ac:dyDescent="0.2">
      <c r="A70" s="16">
        <v>1313210423</v>
      </c>
      <c r="B70" s="15" t="s">
        <v>1507</v>
      </c>
      <c r="C70" s="14">
        <v>37973</v>
      </c>
      <c r="D70" s="14">
        <v>37084</v>
      </c>
    </row>
    <row r="71" spans="1:4" ht="12.75" customHeight="1" x14ac:dyDescent="0.2">
      <c r="A71" s="16">
        <v>1313210424</v>
      </c>
      <c r="B71" s="15" t="s">
        <v>1515</v>
      </c>
      <c r="C71" s="14">
        <v>29601</v>
      </c>
      <c r="D71" s="14">
        <v>28908</v>
      </c>
    </row>
    <row r="72" spans="1:4" ht="12.75" customHeight="1" x14ac:dyDescent="0.2">
      <c r="A72" s="16">
        <v>1313210425</v>
      </c>
      <c r="B72" s="15" t="s">
        <v>1514</v>
      </c>
      <c r="C72" s="14">
        <v>13720</v>
      </c>
      <c r="D72" s="14">
        <v>14308</v>
      </c>
    </row>
    <row r="73" spans="1:4" ht="12.75" customHeight="1" x14ac:dyDescent="0.2">
      <c r="A73" s="16">
        <v>1313210440</v>
      </c>
      <c r="B73" s="15" t="s">
        <v>1513</v>
      </c>
      <c r="C73" s="14">
        <v>9446</v>
      </c>
      <c r="D73" s="14">
        <v>4438</v>
      </c>
    </row>
    <row r="74" spans="1:4" ht="12.75" customHeight="1" x14ac:dyDescent="0.2">
      <c r="A74" s="16">
        <v>1313210920</v>
      </c>
      <c r="B74" s="15" t="s">
        <v>1512</v>
      </c>
      <c r="C74" s="14">
        <v>560000</v>
      </c>
      <c r="D74" s="14">
        <v>524796</v>
      </c>
    </row>
    <row r="75" spans="1:4" ht="12.75" customHeight="1" x14ac:dyDescent="0.2">
      <c r="A75" s="16">
        <v>1313210921</v>
      </c>
      <c r="B75" s="15" t="s">
        <v>1502</v>
      </c>
      <c r="C75" s="14">
        <v>5167</v>
      </c>
      <c r="D75" s="14">
        <v>0</v>
      </c>
    </row>
    <row r="76" spans="1:4" ht="12.75" customHeight="1" x14ac:dyDescent="0.2">
      <c r="A76" s="16">
        <v>1313210922</v>
      </c>
      <c r="B76" s="15" t="s">
        <v>1511</v>
      </c>
      <c r="C76" s="14">
        <v>1991</v>
      </c>
      <c r="D76" s="14">
        <v>2034</v>
      </c>
    </row>
    <row r="77" spans="1:4" ht="12.75" customHeight="1" x14ac:dyDescent="0.2">
      <c r="A77" s="16">
        <v>1313210924</v>
      </c>
      <c r="B77" s="15" t="s">
        <v>956</v>
      </c>
      <c r="C77" s="14">
        <v>32500</v>
      </c>
      <c r="D77" s="14">
        <v>32500</v>
      </c>
    </row>
    <row r="78" spans="1:4" ht="12.75" customHeight="1" x14ac:dyDescent="0.2">
      <c r="A78" s="16">
        <v>1313210925</v>
      </c>
      <c r="B78" s="15" t="s">
        <v>1510</v>
      </c>
      <c r="C78" s="14">
        <v>5000</v>
      </c>
      <c r="D78" s="14">
        <v>5000</v>
      </c>
    </row>
    <row r="79" spans="1:4" ht="12.75" customHeight="1" x14ac:dyDescent="0.2">
      <c r="A79" s="16">
        <v>1313210926</v>
      </c>
      <c r="B79" s="15" t="s">
        <v>1190</v>
      </c>
      <c r="C79" s="14">
        <v>1000</v>
      </c>
      <c r="D79" s="14">
        <v>1000</v>
      </c>
    </row>
    <row r="80" spans="1:4" ht="12.75" customHeight="1" x14ac:dyDescent="0.2">
      <c r="A80" s="16">
        <v>1313211420</v>
      </c>
      <c r="B80" s="15" t="s">
        <v>1499</v>
      </c>
      <c r="C80" s="14">
        <v>0</v>
      </c>
      <c r="D80" s="14">
        <v>4722</v>
      </c>
    </row>
    <row r="81" spans="1:4" ht="12.75" customHeight="1" x14ac:dyDescent="0.2">
      <c r="A81" s="16">
        <v>1313220421</v>
      </c>
      <c r="B81" s="15" t="s">
        <v>1509</v>
      </c>
      <c r="C81" s="14">
        <v>0</v>
      </c>
      <c r="D81" s="14">
        <v>-3</v>
      </c>
    </row>
    <row r="82" spans="1:4" ht="12.75" customHeight="1" x14ac:dyDescent="0.2">
      <c r="A82" s="16">
        <v>1313220422</v>
      </c>
      <c r="B82" s="15" t="s">
        <v>1508</v>
      </c>
      <c r="C82" s="14">
        <v>1764</v>
      </c>
      <c r="D82" s="14">
        <v>1698</v>
      </c>
    </row>
    <row r="83" spans="1:4" ht="12.75" customHeight="1" x14ac:dyDescent="0.2">
      <c r="A83" s="16">
        <v>1313220423</v>
      </c>
      <c r="B83" s="15" t="s">
        <v>1507</v>
      </c>
      <c r="C83" s="14">
        <v>70739</v>
      </c>
      <c r="D83" s="14">
        <v>70612</v>
      </c>
    </row>
    <row r="84" spans="1:4" ht="12.75" customHeight="1" x14ac:dyDescent="0.2">
      <c r="A84" s="16">
        <v>1313220424</v>
      </c>
      <c r="B84" s="15" t="s">
        <v>1506</v>
      </c>
      <c r="C84" s="14">
        <v>55143</v>
      </c>
      <c r="D84" s="14">
        <v>44644</v>
      </c>
    </row>
    <row r="85" spans="1:4" ht="12.75" customHeight="1" x14ac:dyDescent="0.2">
      <c r="A85" s="16">
        <v>1313220425</v>
      </c>
      <c r="B85" s="15" t="s">
        <v>1505</v>
      </c>
      <c r="C85" s="14">
        <v>29547</v>
      </c>
      <c r="D85" s="14">
        <v>27244</v>
      </c>
    </row>
    <row r="86" spans="1:4" ht="12.75" customHeight="1" x14ac:dyDescent="0.2">
      <c r="A86" s="16">
        <v>1313220440</v>
      </c>
      <c r="B86" s="15" t="s">
        <v>1504</v>
      </c>
      <c r="C86" s="14">
        <v>12703</v>
      </c>
      <c r="D86" s="14">
        <v>6102</v>
      </c>
    </row>
    <row r="87" spans="1:4" ht="12.75" customHeight="1" x14ac:dyDescent="0.2">
      <c r="A87" s="16">
        <v>1313220920</v>
      </c>
      <c r="B87" s="15" t="s">
        <v>1503</v>
      </c>
      <c r="C87" s="14">
        <v>921000</v>
      </c>
      <c r="D87" s="14">
        <v>873469</v>
      </c>
    </row>
    <row r="88" spans="1:4" ht="12.75" customHeight="1" x14ac:dyDescent="0.2">
      <c r="A88" s="16">
        <v>1313220921</v>
      </c>
      <c r="B88" s="15" t="s">
        <v>1502</v>
      </c>
      <c r="C88" s="14">
        <v>5167</v>
      </c>
      <c r="D88" s="14">
        <v>0</v>
      </c>
    </row>
    <row r="89" spans="1:4" ht="12.75" customHeight="1" x14ac:dyDescent="0.2">
      <c r="A89" s="16">
        <v>1313220922</v>
      </c>
      <c r="B89" s="15" t="s">
        <v>1501</v>
      </c>
      <c r="C89" s="14">
        <v>1991</v>
      </c>
      <c r="D89" s="14">
        <v>2034</v>
      </c>
    </row>
    <row r="90" spans="1:4" ht="12.75" customHeight="1" x14ac:dyDescent="0.2">
      <c r="A90" s="16">
        <v>1313220923</v>
      </c>
      <c r="B90" s="15" t="s">
        <v>1500</v>
      </c>
      <c r="C90" s="14">
        <v>30000</v>
      </c>
      <c r="D90" s="14">
        <v>30000</v>
      </c>
    </row>
    <row r="91" spans="1:4" ht="12.75" customHeight="1" x14ac:dyDescent="0.2">
      <c r="A91" s="16">
        <v>1313220925</v>
      </c>
      <c r="B91" s="15" t="s">
        <v>1182</v>
      </c>
      <c r="C91" s="14">
        <v>5000</v>
      </c>
      <c r="D91" s="14">
        <v>0</v>
      </c>
    </row>
    <row r="92" spans="1:4" ht="12.75" customHeight="1" x14ac:dyDescent="0.2">
      <c r="A92" s="16">
        <v>1313220927</v>
      </c>
      <c r="B92" s="15" t="s">
        <v>1500</v>
      </c>
      <c r="C92" s="14">
        <v>28233</v>
      </c>
      <c r="D92" s="14">
        <v>28233</v>
      </c>
    </row>
    <row r="93" spans="1:4" ht="12.75" customHeight="1" x14ac:dyDescent="0.2">
      <c r="A93" s="16">
        <v>1313221420</v>
      </c>
      <c r="B93" s="15" t="s">
        <v>1499</v>
      </c>
      <c r="C93" s="14">
        <v>0</v>
      </c>
      <c r="D93" s="14">
        <v>6102</v>
      </c>
    </row>
    <row r="94" spans="1:4" ht="12.75" customHeight="1" x14ac:dyDescent="0.2">
      <c r="A94" s="16">
        <v>1313221921</v>
      </c>
      <c r="B94" s="15" t="s">
        <v>1498</v>
      </c>
      <c r="C94" s="14">
        <v>1000</v>
      </c>
      <c r="D94" s="14">
        <v>1000</v>
      </c>
    </row>
    <row r="95" spans="1:4" ht="12.75" customHeight="1" x14ac:dyDescent="0.2">
      <c r="A95" s="16">
        <v>1313230421</v>
      </c>
      <c r="B95" s="15" t="s">
        <v>1000</v>
      </c>
      <c r="C95" s="14">
        <v>4320</v>
      </c>
      <c r="D95" s="14">
        <v>2700</v>
      </c>
    </row>
    <row r="96" spans="1:4" ht="12.75" customHeight="1" x14ac:dyDescent="0.2">
      <c r="A96" s="16">
        <v>1313230490</v>
      </c>
      <c r="B96" s="15" t="s">
        <v>1497</v>
      </c>
      <c r="C96" s="14">
        <v>3970</v>
      </c>
      <c r="D96" s="14">
        <v>3961</v>
      </c>
    </row>
    <row r="97" spans="1:4" ht="12.75" customHeight="1" x14ac:dyDescent="0.2">
      <c r="A97" s="16">
        <v>1313240920</v>
      </c>
      <c r="B97" s="15" t="s">
        <v>1016</v>
      </c>
      <c r="C97" s="14">
        <v>30000</v>
      </c>
      <c r="D97" s="14">
        <v>0</v>
      </c>
    </row>
    <row r="98" spans="1:4" ht="12.75" customHeight="1" x14ac:dyDescent="0.2">
      <c r="A98" s="16">
        <v>1313250421</v>
      </c>
      <c r="B98" s="15" t="s">
        <v>1496</v>
      </c>
      <c r="C98" s="14">
        <v>33145</v>
      </c>
      <c r="D98" s="14">
        <v>27521</v>
      </c>
    </row>
    <row r="99" spans="1:4" ht="12.75" customHeight="1" x14ac:dyDescent="0.2">
      <c r="A99" s="16">
        <v>1313250923</v>
      </c>
      <c r="B99" s="15" t="s">
        <v>1171</v>
      </c>
      <c r="C99" s="14">
        <v>1075</v>
      </c>
      <c r="D99" s="14">
        <v>0</v>
      </c>
    </row>
    <row r="100" spans="1:4" ht="12.75" customHeight="1" x14ac:dyDescent="0.2">
      <c r="A100" s="16">
        <v>1313280921</v>
      </c>
      <c r="B100" s="15" t="s">
        <v>983</v>
      </c>
      <c r="C100" s="14">
        <v>2251</v>
      </c>
      <c r="D100" s="14">
        <v>5772</v>
      </c>
    </row>
    <row r="101" spans="1:4" ht="12.75" customHeight="1" x14ac:dyDescent="0.2">
      <c r="A101" s="16">
        <v>1313280922</v>
      </c>
      <c r="B101" s="15" t="s">
        <v>1167</v>
      </c>
      <c r="C101" s="14">
        <v>90000</v>
      </c>
      <c r="D101" s="14">
        <v>0</v>
      </c>
    </row>
    <row r="102" spans="1:4" ht="12.75" customHeight="1" x14ac:dyDescent="0.2">
      <c r="A102" s="16">
        <v>1313280923</v>
      </c>
      <c r="B102" s="15" t="s">
        <v>1166</v>
      </c>
      <c r="C102" s="14">
        <v>33000</v>
      </c>
      <c r="D102" s="14">
        <v>33000</v>
      </c>
    </row>
    <row r="103" spans="1:4" ht="12.75" customHeight="1" x14ac:dyDescent="0.2">
      <c r="A103" s="16">
        <v>1313300920</v>
      </c>
      <c r="B103" s="15" t="s">
        <v>1495</v>
      </c>
      <c r="C103" s="14">
        <v>520000</v>
      </c>
      <c r="D103" s="14">
        <v>658554</v>
      </c>
    </row>
    <row r="104" spans="1:4" ht="12.75" customHeight="1" x14ac:dyDescent="0.2">
      <c r="A104" s="16">
        <v>1313300921</v>
      </c>
      <c r="B104" s="15" t="s">
        <v>1494</v>
      </c>
      <c r="C104" s="14">
        <v>320000</v>
      </c>
      <c r="D104" s="14">
        <v>518249</v>
      </c>
    </row>
    <row r="105" spans="1:4" ht="12.75" customHeight="1" x14ac:dyDescent="0.2">
      <c r="A105" s="16">
        <v>1313300922</v>
      </c>
      <c r="B105" s="15" t="s">
        <v>1493</v>
      </c>
      <c r="C105" s="14">
        <v>5700</v>
      </c>
      <c r="D105" s="14">
        <v>5699</v>
      </c>
    </row>
    <row r="106" spans="1:4" ht="12.75" customHeight="1" x14ac:dyDescent="0.2">
      <c r="A106" s="16">
        <v>1315000490</v>
      </c>
      <c r="B106" s="15" t="s">
        <v>915</v>
      </c>
      <c r="C106" s="14">
        <v>2000</v>
      </c>
      <c r="D106" s="14">
        <v>1408</v>
      </c>
    </row>
    <row r="107" spans="1:4" ht="12.75" customHeight="1" x14ac:dyDescent="0.2">
      <c r="A107" s="16">
        <v>1315700422</v>
      </c>
      <c r="B107" s="15" t="s">
        <v>1099</v>
      </c>
      <c r="C107" s="14">
        <v>11946</v>
      </c>
      <c r="D107" s="14">
        <v>0</v>
      </c>
    </row>
    <row r="108" spans="1:4" ht="12.75" customHeight="1" x14ac:dyDescent="0.2">
      <c r="A108" s="16">
        <v>1315700791</v>
      </c>
      <c r="B108" s="15" t="s">
        <v>1492</v>
      </c>
      <c r="C108" s="14">
        <v>42955</v>
      </c>
      <c r="D108" s="14">
        <v>42955</v>
      </c>
    </row>
    <row r="109" spans="1:4" ht="12.75" customHeight="1" x14ac:dyDescent="0.2">
      <c r="A109" s="16">
        <v>1315700920</v>
      </c>
      <c r="B109" s="15" t="s">
        <v>1491</v>
      </c>
      <c r="C109" s="14">
        <v>53936</v>
      </c>
      <c r="D109" s="14">
        <v>53935</v>
      </c>
    </row>
    <row r="110" spans="1:4" ht="12.75" customHeight="1" x14ac:dyDescent="0.2">
      <c r="A110" s="16">
        <v>1315700990</v>
      </c>
      <c r="B110" s="15" t="s">
        <v>1490</v>
      </c>
      <c r="C110" s="14">
        <v>39000</v>
      </c>
      <c r="D110" s="14">
        <v>39000</v>
      </c>
    </row>
    <row r="111" spans="1:4" ht="12.75" customHeight="1" x14ac:dyDescent="0.2">
      <c r="A111" s="16">
        <v>1315702920</v>
      </c>
      <c r="B111" s="15" t="s">
        <v>1489</v>
      </c>
      <c r="C111" s="14">
        <v>0</v>
      </c>
      <c r="D111" s="14">
        <v>833</v>
      </c>
    </row>
    <row r="112" spans="1:4" ht="12.75" customHeight="1" x14ac:dyDescent="0.2">
      <c r="A112" s="16">
        <v>1315703920</v>
      </c>
      <c r="B112" s="15" t="s">
        <v>1488</v>
      </c>
      <c r="C112" s="14">
        <v>45597</v>
      </c>
      <c r="D112" s="14">
        <v>45597</v>
      </c>
    </row>
    <row r="113" spans="1:4" ht="12.75" customHeight="1" x14ac:dyDescent="0.2">
      <c r="A113" s="16">
        <v>1316100970</v>
      </c>
      <c r="B113" s="15" t="s">
        <v>1149</v>
      </c>
      <c r="C113" s="14">
        <v>89459</v>
      </c>
      <c r="D113" s="14">
        <v>144458</v>
      </c>
    </row>
    <row r="114" spans="1:4" ht="12.75" customHeight="1" x14ac:dyDescent="0.2">
      <c r="A114" s="16">
        <v>1316200791</v>
      </c>
      <c r="B114" s="15" t="s">
        <v>1487</v>
      </c>
      <c r="C114" s="14">
        <v>16500</v>
      </c>
      <c r="D114" s="14">
        <v>0</v>
      </c>
    </row>
    <row r="115" spans="1:4" ht="12.75" customHeight="1" x14ac:dyDescent="0.2">
      <c r="A115" s="16">
        <v>1316400790</v>
      </c>
      <c r="B115" s="15" t="s">
        <v>1486</v>
      </c>
      <c r="C115" s="14">
        <v>0</v>
      </c>
      <c r="D115" s="14">
        <v>100000</v>
      </c>
    </row>
    <row r="116" spans="1:4" ht="12.75" customHeight="1" x14ac:dyDescent="0.2">
      <c r="A116" s="16">
        <v>1317100920</v>
      </c>
      <c r="B116" s="15" t="s">
        <v>1485</v>
      </c>
      <c r="C116" s="14">
        <v>86844</v>
      </c>
      <c r="D116" s="14">
        <v>74161</v>
      </c>
    </row>
    <row r="117" spans="1:4" ht="12.75" customHeight="1" x14ac:dyDescent="0.2">
      <c r="A117" s="16">
        <v>1317100921</v>
      </c>
      <c r="B117" s="15" t="s">
        <v>1484</v>
      </c>
      <c r="C117" s="14">
        <v>1500</v>
      </c>
      <c r="D117" s="14">
        <v>0</v>
      </c>
    </row>
    <row r="118" spans="1:4" ht="12.75" customHeight="1" x14ac:dyDescent="0.2">
      <c r="A118" s="16">
        <v>1317100990</v>
      </c>
      <c r="B118" s="15" t="s">
        <v>1483</v>
      </c>
      <c r="C118" s="14">
        <v>379268</v>
      </c>
      <c r="D118" s="14">
        <v>295200</v>
      </c>
    </row>
    <row r="119" spans="1:4" ht="12.75" customHeight="1" x14ac:dyDescent="0.2">
      <c r="A119" s="16">
        <v>1317101920</v>
      </c>
      <c r="B119" s="15" t="s">
        <v>1482</v>
      </c>
      <c r="C119" s="14">
        <v>20339</v>
      </c>
      <c r="D119" s="14">
        <v>20339</v>
      </c>
    </row>
    <row r="120" spans="1:4" ht="12.75" customHeight="1" x14ac:dyDescent="0.2">
      <c r="A120" s="16">
        <v>1317300790</v>
      </c>
      <c r="B120" s="15" t="s">
        <v>1481</v>
      </c>
      <c r="C120" s="14">
        <v>6852</v>
      </c>
      <c r="D120" s="14">
        <v>6910</v>
      </c>
    </row>
    <row r="121" spans="1:4" ht="12.75" customHeight="1" x14ac:dyDescent="0.2">
      <c r="A121" s="16">
        <v>1317300920</v>
      </c>
      <c r="B121" s="15" t="s">
        <v>1479</v>
      </c>
      <c r="C121" s="14">
        <v>569000</v>
      </c>
      <c r="D121" s="14">
        <v>596502</v>
      </c>
    </row>
    <row r="122" spans="1:4" ht="12.75" customHeight="1" x14ac:dyDescent="0.2">
      <c r="A122" s="16">
        <v>1317300922</v>
      </c>
      <c r="B122" s="15" t="s">
        <v>1480</v>
      </c>
      <c r="C122" s="14">
        <v>65299</v>
      </c>
      <c r="D122" s="14">
        <v>69583</v>
      </c>
    </row>
    <row r="123" spans="1:4" ht="12.75" customHeight="1" x14ac:dyDescent="0.2">
      <c r="A123" s="16">
        <v>1317301920</v>
      </c>
      <c r="B123" s="15" t="s">
        <v>1479</v>
      </c>
      <c r="C123" s="14">
        <v>64531</v>
      </c>
      <c r="D123" s="14">
        <v>55768</v>
      </c>
    </row>
    <row r="124" spans="1:4" ht="12.75" customHeight="1" x14ac:dyDescent="0.2">
      <c r="A124" s="16">
        <v>1317600921</v>
      </c>
      <c r="B124" s="15" t="s">
        <v>1478</v>
      </c>
      <c r="C124" s="14">
        <v>200212</v>
      </c>
      <c r="D124" s="14">
        <v>200212</v>
      </c>
    </row>
    <row r="125" spans="1:4" ht="12.75" customHeight="1" x14ac:dyDescent="0.2">
      <c r="A125" s="16">
        <v>1317700920</v>
      </c>
      <c r="B125" s="15" t="s">
        <v>1477</v>
      </c>
      <c r="C125" s="14">
        <v>82500</v>
      </c>
      <c r="D125" s="14">
        <v>88525</v>
      </c>
    </row>
    <row r="126" spans="1:4" ht="12.75" customHeight="1" x14ac:dyDescent="0.2">
      <c r="A126" s="16">
        <v>1317800421</v>
      </c>
      <c r="B126" s="15" t="s">
        <v>1476</v>
      </c>
      <c r="C126" s="14">
        <v>18000</v>
      </c>
      <c r="D126" s="14">
        <v>10606</v>
      </c>
    </row>
    <row r="127" spans="1:4" ht="12.75" customHeight="1" x14ac:dyDescent="0.2">
      <c r="A127" s="16">
        <v>1317800920</v>
      </c>
      <c r="B127" s="15" t="s">
        <v>1475</v>
      </c>
      <c r="C127" s="14">
        <v>828609</v>
      </c>
      <c r="D127" s="14">
        <v>901794</v>
      </c>
    </row>
    <row r="128" spans="1:4" ht="12.75" customHeight="1" x14ac:dyDescent="0.2">
      <c r="A128" s="16">
        <v>1317800921</v>
      </c>
      <c r="B128" s="15" t="s">
        <v>1474</v>
      </c>
      <c r="C128" s="14">
        <v>292943</v>
      </c>
      <c r="D128" s="14">
        <v>177480</v>
      </c>
    </row>
    <row r="129" spans="1:4" ht="12.75" customHeight="1" x14ac:dyDescent="0.2">
      <c r="A129" s="16">
        <v>1317800922</v>
      </c>
      <c r="B129" s="15" t="s">
        <v>1473</v>
      </c>
      <c r="C129" s="14">
        <v>218898</v>
      </c>
      <c r="D129" s="14">
        <v>0</v>
      </c>
    </row>
    <row r="130" spans="1:4" ht="12.75" customHeight="1" x14ac:dyDescent="0.2">
      <c r="A130" s="16">
        <v>1317900920</v>
      </c>
      <c r="B130" s="15" t="s">
        <v>1395</v>
      </c>
      <c r="C130" s="14">
        <v>125925</v>
      </c>
      <c r="D130" s="14">
        <v>133343</v>
      </c>
    </row>
    <row r="131" spans="1:4" ht="12.75" customHeight="1" x14ac:dyDescent="0.2">
      <c r="A131" s="16">
        <v>1317902921</v>
      </c>
      <c r="B131" s="15" t="s">
        <v>1472</v>
      </c>
      <c r="C131" s="14">
        <v>75730</v>
      </c>
      <c r="D131" s="14">
        <v>58863</v>
      </c>
    </row>
    <row r="132" spans="1:4" ht="12.75" customHeight="1" x14ac:dyDescent="0.2">
      <c r="A132" s="16">
        <v>1317902980</v>
      </c>
      <c r="B132" s="15" t="s">
        <v>1472</v>
      </c>
      <c r="C132" s="14">
        <v>16860</v>
      </c>
      <c r="D132" s="14">
        <v>16860</v>
      </c>
    </row>
    <row r="133" spans="1:4" ht="12.75" customHeight="1" x14ac:dyDescent="0.2">
      <c r="A133" s="16">
        <v>1317903490</v>
      </c>
      <c r="B133" s="15" t="s">
        <v>1471</v>
      </c>
      <c r="C133" s="14">
        <v>9450</v>
      </c>
      <c r="D133" s="14">
        <v>1215</v>
      </c>
    </row>
    <row r="134" spans="1:4" ht="12.75" customHeight="1" x14ac:dyDescent="0.2">
      <c r="A134" s="16">
        <v>1317910430</v>
      </c>
      <c r="B134" s="15" t="s">
        <v>1454</v>
      </c>
      <c r="C134" s="14">
        <v>100000</v>
      </c>
      <c r="D134" s="14">
        <v>97119</v>
      </c>
    </row>
    <row r="135" spans="1:4" ht="12.75" customHeight="1" x14ac:dyDescent="0.2">
      <c r="A135" s="16">
        <v>1317960790</v>
      </c>
      <c r="B135" s="15" t="s">
        <v>1470</v>
      </c>
      <c r="C135" s="14">
        <v>60000</v>
      </c>
      <c r="D135" s="14">
        <v>0</v>
      </c>
    </row>
    <row r="136" spans="1:4" ht="12.75" customHeight="1" x14ac:dyDescent="0.2">
      <c r="A136" s="16">
        <v>1317960920</v>
      </c>
      <c r="B136" s="15" t="s">
        <v>1469</v>
      </c>
      <c r="C136" s="14">
        <v>70471</v>
      </c>
      <c r="D136" s="14">
        <v>60542</v>
      </c>
    </row>
    <row r="137" spans="1:4" ht="12.75" customHeight="1" x14ac:dyDescent="0.2">
      <c r="A137" s="16">
        <v>1317960921</v>
      </c>
      <c r="B137" s="15" t="s">
        <v>1468</v>
      </c>
      <c r="C137" s="14">
        <v>208513</v>
      </c>
      <c r="D137" s="14">
        <v>217681</v>
      </c>
    </row>
    <row r="138" spans="1:4" ht="12.75" customHeight="1" x14ac:dyDescent="0.2">
      <c r="A138" s="16">
        <v>1317990791</v>
      </c>
      <c r="B138" s="15" t="s">
        <v>1115</v>
      </c>
      <c r="C138" s="14">
        <v>220000</v>
      </c>
      <c r="D138" s="14">
        <v>262519</v>
      </c>
    </row>
    <row r="139" spans="1:4" ht="12.75" customHeight="1" x14ac:dyDescent="0.2">
      <c r="A139" s="16">
        <v>1317990922</v>
      </c>
      <c r="B139" s="15" t="s">
        <v>1060</v>
      </c>
      <c r="C139" s="14">
        <v>12000</v>
      </c>
      <c r="D139" s="14">
        <v>0</v>
      </c>
    </row>
    <row r="140" spans="1:4" ht="12.75" customHeight="1" x14ac:dyDescent="0.2">
      <c r="A140" s="16">
        <v>1317990923</v>
      </c>
      <c r="B140" s="15" t="s">
        <v>1113</v>
      </c>
      <c r="C140" s="14">
        <v>16500</v>
      </c>
      <c r="D140" s="14">
        <v>16500</v>
      </c>
    </row>
    <row r="141" spans="1:4" ht="12.75" customHeight="1" x14ac:dyDescent="0.2">
      <c r="A141" s="16">
        <v>1317990924</v>
      </c>
      <c r="B141" s="15" t="s">
        <v>1467</v>
      </c>
      <c r="C141" s="14">
        <v>20000</v>
      </c>
      <c r="D141" s="14">
        <v>0</v>
      </c>
    </row>
    <row r="142" spans="1:4" ht="12.75" customHeight="1" x14ac:dyDescent="0.2">
      <c r="A142" s="16">
        <v>1317990990</v>
      </c>
      <c r="B142" s="15" t="s">
        <v>1114</v>
      </c>
      <c r="C142" s="14">
        <v>50000</v>
      </c>
      <c r="D142" s="14">
        <v>0</v>
      </c>
    </row>
    <row r="143" spans="1:4" ht="12.75" customHeight="1" x14ac:dyDescent="0.2">
      <c r="A143" s="16">
        <v>1317993420</v>
      </c>
      <c r="B143" s="15" t="s">
        <v>1466</v>
      </c>
      <c r="C143" s="14">
        <v>296000</v>
      </c>
      <c r="D143" s="14">
        <v>219948</v>
      </c>
    </row>
    <row r="144" spans="1:4" ht="12.75" customHeight="1" x14ac:dyDescent="0.2">
      <c r="A144" s="16">
        <v>1317993421</v>
      </c>
      <c r="B144" s="15" t="s">
        <v>1465</v>
      </c>
      <c r="C144" s="14">
        <v>199200</v>
      </c>
      <c r="D144" s="14">
        <v>114464</v>
      </c>
    </row>
    <row r="145" spans="1:4" ht="12.75" customHeight="1" x14ac:dyDescent="0.2">
      <c r="A145" s="16">
        <v>1317993422</v>
      </c>
      <c r="B145" s="15" t="s">
        <v>1464</v>
      </c>
      <c r="C145" s="14">
        <v>483127</v>
      </c>
      <c r="D145" s="14">
        <v>483126</v>
      </c>
    </row>
    <row r="146" spans="1:4" ht="12.75" customHeight="1" x14ac:dyDescent="0.2">
      <c r="A146" s="16">
        <v>1322000790</v>
      </c>
      <c r="B146" s="15" t="s">
        <v>1463</v>
      </c>
      <c r="C146" s="14">
        <v>61558</v>
      </c>
      <c r="D146" s="14">
        <v>50376</v>
      </c>
    </row>
    <row r="147" spans="1:4" ht="12.75" customHeight="1" x14ac:dyDescent="0.2">
      <c r="A147" s="16">
        <v>1322000796</v>
      </c>
      <c r="B147" s="15" t="s">
        <v>1462</v>
      </c>
      <c r="C147" s="14">
        <v>274182</v>
      </c>
      <c r="D147" s="14">
        <v>240014</v>
      </c>
    </row>
    <row r="148" spans="1:4" ht="12.75" customHeight="1" x14ac:dyDescent="0.2">
      <c r="A148" s="16">
        <v>1322000797</v>
      </c>
      <c r="B148" s="15" t="s">
        <v>901</v>
      </c>
      <c r="C148" s="14">
        <v>10000</v>
      </c>
      <c r="D148" s="14">
        <v>10000</v>
      </c>
    </row>
    <row r="149" spans="1:4" ht="12.75" customHeight="1" x14ac:dyDescent="0.2">
      <c r="A149" s="16">
        <v>1322000920</v>
      </c>
      <c r="B149" s="15" t="s">
        <v>1104</v>
      </c>
      <c r="C149" s="14">
        <v>96998</v>
      </c>
      <c r="D149" s="14">
        <v>96998</v>
      </c>
    </row>
    <row r="150" spans="1:4" ht="12.75" customHeight="1" x14ac:dyDescent="0.2">
      <c r="A150" s="16">
        <v>1322000991</v>
      </c>
      <c r="B150" s="15" t="s">
        <v>1461</v>
      </c>
      <c r="C150" s="14">
        <v>115000</v>
      </c>
      <c r="D150" s="14">
        <v>129463</v>
      </c>
    </row>
    <row r="151" spans="1:4" ht="12.75" customHeight="1" x14ac:dyDescent="0.2">
      <c r="A151" s="16">
        <v>1324000920</v>
      </c>
      <c r="B151" s="15" t="s">
        <v>1096</v>
      </c>
      <c r="C151" s="14">
        <v>192885</v>
      </c>
      <c r="D151" s="14">
        <v>192885</v>
      </c>
    </row>
    <row r="152" spans="1:4" ht="12.75" customHeight="1" x14ac:dyDescent="0.2">
      <c r="A152" s="16">
        <v>1324000990</v>
      </c>
      <c r="B152" s="15" t="s">
        <v>1099</v>
      </c>
      <c r="C152" s="14">
        <v>120000</v>
      </c>
      <c r="D152" s="14">
        <v>120000</v>
      </c>
    </row>
    <row r="153" spans="1:4" ht="12.75" customHeight="1" x14ac:dyDescent="0.2">
      <c r="A153" s="16">
        <v>1327000920</v>
      </c>
      <c r="B153" s="15" t="s">
        <v>1460</v>
      </c>
      <c r="C153" s="14">
        <v>293702</v>
      </c>
      <c r="D153" s="14">
        <v>416073</v>
      </c>
    </row>
    <row r="154" spans="1:4" ht="12.75" customHeight="1" x14ac:dyDescent="0.2">
      <c r="A154" s="16">
        <v>1328100924</v>
      </c>
      <c r="B154" s="15" t="s">
        <v>1459</v>
      </c>
      <c r="C154" s="14">
        <v>180000</v>
      </c>
      <c r="D154" s="14">
        <v>200588</v>
      </c>
    </row>
    <row r="155" spans="1:4" ht="12.75" customHeight="1" x14ac:dyDescent="0.2">
      <c r="A155" s="16">
        <v>1328100925</v>
      </c>
      <c r="B155" s="15" t="s">
        <v>1458</v>
      </c>
      <c r="C155" s="14">
        <v>12000</v>
      </c>
      <c r="D155" s="14">
        <v>0</v>
      </c>
    </row>
    <row r="156" spans="1:4" ht="12.75" customHeight="1" x14ac:dyDescent="0.2">
      <c r="A156" s="16">
        <v>1328101921</v>
      </c>
      <c r="B156" s="15" t="s">
        <v>1457</v>
      </c>
      <c r="C156" s="14">
        <v>24442</v>
      </c>
      <c r="D156" s="14">
        <v>0</v>
      </c>
    </row>
    <row r="157" spans="1:4" ht="12.75" customHeight="1" x14ac:dyDescent="0.2">
      <c r="A157" s="16">
        <v>1328101924</v>
      </c>
      <c r="B157" s="15" t="s">
        <v>1456</v>
      </c>
      <c r="C157" s="14">
        <v>24350</v>
      </c>
      <c r="D157" s="14">
        <v>41842</v>
      </c>
    </row>
    <row r="158" spans="1:4" ht="12.75" customHeight="1" x14ac:dyDescent="0.2">
      <c r="A158" s="16">
        <v>1328400920</v>
      </c>
      <c r="B158" s="15" t="s">
        <v>1455</v>
      </c>
      <c r="C158" s="14">
        <v>15000</v>
      </c>
      <c r="D158" s="14">
        <v>14624</v>
      </c>
    </row>
    <row r="159" spans="1:4" ht="12.75" customHeight="1" x14ac:dyDescent="0.2">
      <c r="A159" s="16">
        <v>1332300490</v>
      </c>
      <c r="B159" s="15" t="s">
        <v>1454</v>
      </c>
      <c r="C159" s="14">
        <v>0</v>
      </c>
      <c r="D159" s="14">
        <v>-1</v>
      </c>
    </row>
    <row r="160" spans="1:4" ht="12.75" customHeight="1" x14ac:dyDescent="0.2">
      <c r="A160" s="16">
        <v>1336300791</v>
      </c>
      <c r="B160" s="15" t="s">
        <v>1453</v>
      </c>
      <c r="C160" s="14">
        <v>350000</v>
      </c>
      <c r="D160" s="14">
        <v>350000</v>
      </c>
    </row>
    <row r="161" spans="1:4" ht="12.75" customHeight="1" x14ac:dyDescent="0.2">
      <c r="A161" s="16">
        <v>1336300792</v>
      </c>
      <c r="B161" s="15" t="s">
        <v>1452</v>
      </c>
      <c r="C161" s="14">
        <v>50000</v>
      </c>
      <c r="D161" s="14">
        <v>50000</v>
      </c>
    </row>
    <row r="162" spans="1:4" ht="12.75" customHeight="1" x14ac:dyDescent="0.2">
      <c r="A162" s="16">
        <v>1341000790</v>
      </c>
      <c r="B162" s="15" t="s">
        <v>1451</v>
      </c>
      <c r="C162" s="14">
        <v>35000</v>
      </c>
      <c r="D162" s="14">
        <v>0</v>
      </c>
    </row>
    <row r="163" spans="1:4" ht="12.75" customHeight="1" x14ac:dyDescent="0.2">
      <c r="A163" s="16">
        <v>1341000930</v>
      </c>
      <c r="B163" s="15" t="s">
        <v>1450</v>
      </c>
      <c r="C163" s="14">
        <v>2100574</v>
      </c>
      <c r="D163" s="14">
        <v>1953445</v>
      </c>
    </row>
    <row r="164" spans="1:4" ht="12.75" customHeight="1" x14ac:dyDescent="0.2">
      <c r="A164" s="16">
        <v>1341000933</v>
      </c>
      <c r="B164" s="15" t="s">
        <v>1449</v>
      </c>
      <c r="C164" s="14">
        <v>500000</v>
      </c>
      <c r="D164" s="14">
        <v>0</v>
      </c>
    </row>
    <row r="165" spans="1:4" ht="12.75" customHeight="1" x14ac:dyDescent="0.2">
      <c r="A165" s="16">
        <v>1341001930</v>
      </c>
      <c r="B165" s="15" t="s">
        <v>1448</v>
      </c>
      <c r="C165" s="14">
        <v>7500</v>
      </c>
      <c r="D165" s="14">
        <v>9477</v>
      </c>
    </row>
    <row r="166" spans="1:4" ht="12.75" customHeight="1" x14ac:dyDescent="0.2">
      <c r="A166" s="16">
        <v>1341001931</v>
      </c>
      <c r="B166" s="15" t="s">
        <v>1065</v>
      </c>
      <c r="C166" s="14">
        <v>245000</v>
      </c>
      <c r="D166" s="14">
        <v>171197</v>
      </c>
    </row>
    <row r="167" spans="1:4" ht="12.75" customHeight="1" x14ac:dyDescent="0.2">
      <c r="A167" s="16">
        <v>1342200490</v>
      </c>
      <c r="B167" s="15" t="s">
        <v>1447</v>
      </c>
      <c r="C167" s="14">
        <v>19000</v>
      </c>
      <c r="D167" s="14">
        <v>700</v>
      </c>
    </row>
    <row r="168" spans="1:4" ht="12.75" customHeight="1" x14ac:dyDescent="0.2">
      <c r="A168" s="16">
        <v>1342200930</v>
      </c>
      <c r="B168" s="15" t="s">
        <v>1446</v>
      </c>
      <c r="C168" s="14">
        <v>39500</v>
      </c>
      <c r="D168" s="14">
        <v>90500</v>
      </c>
    </row>
    <row r="169" spans="1:4" ht="12.75" customHeight="1" x14ac:dyDescent="0.2">
      <c r="A169" s="16">
        <v>1342201930</v>
      </c>
      <c r="B169" s="15" t="s">
        <v>1061</v>
      </c>
      <c r="C169" s="14">
        <v>53592</v>
      </c>
      <c r="D169" s="14">
        <v>-2239</v>
      </c>
    </row>
    <row r="170" spans="1:4" ht="12.75" customHeight="1" x14ac:dyDescent="0.2">
      <c r="A170" s="16">
        <v>1342204930</v>
      </c>
      <c r="B170" s="15" t="s">
        <v>918</v>
      </c>
      <c r="C170" s="17">
        <v>10000</v>
      </c>
      <c r="D170" s="17">
        <v>0</v>
      </c>
    </row>
    <row r="171" spans="1:4" ht="12.75" customHeight="1" x14ac:dyDescent="0.2">
      <c r="A171" s="16">
        <v>1342216930</v>
      </c>
      <c r="B171" s="15" t="s">
        <v>1445</v>
      </c>
      <c r="C171" s="14">
        <v>29000</v>
      </c>
      <c r="D171" s="14">
        <v>0</v>
      </c>
    </row>
    <row r="172" spans="1:4" ht="12.75" customHeight="1" x14ac:dyDescent="0.2">
      <c r="A172" s="16">
        <v>1342217930</v>
      </c>
      <c r="B172" s="15" t="s">
        <v>1059</v>
      </c>
      <c r="C172" s="14">
        <v>30200</v>
      </c>
      <c r="D172" s="14">
        <v>15153</v>
      </c>
    </row>
    <row r="173" spans="1:4" ht="12.75" customHeight="1" x14ac:dyDescent="0.2">
      <c r="A173" s="16">
        <v>1342400930</v>
      </c>
      <c r="B173" s="15" t="s">
        <v>1444</v>
      </c>
      <c r="C173" s="14">
        <v>1125</v>
      </c>
      <c r="D173" s="14">
        <v>0</v>
      </c>
    </row>
    <row r="174" spans="1:4" ht="12.75" customHeight="1" x14ac:dyDescent="0.2">
      <c r="A174" s="16">
        <v>1342400931</v>
      </c>
      <c r="B174" s="15" t="s">
        <v>1054</v>
      </c>
      <c r="C174" s="14">
        <v>73250</v>
      </c>
      <c r="D174" s="14">
        <v>40886</v>
      </c>
    </row>
    <row r="175" spans="1:4" ht="12.75" customHeight="1" x14ac:dyDescent="0.2">
      <c r="A175" s="16">
        <v>1342400932</v>
      </c>
      <c r="B175" s="15" t="s">
        <v>995</v>
      </c>
      <c r="C175" s="14">
        <v>70000</v>
      </c>
      <c r="D175" s="14">
        <v>70000</v>
      </c>
    </row>
    <row r="176" spans="1:4" ht="12.75" customHeight="1" x14ac:dyDescent="0.2">
      <c r="A176" s="16">
        <v>1342401790</v>
      </c>
      <c r="B176" s="15" t="s">
        <v>1443</v>
      </c>
      <c r="C176" s="14">
        <v>67500</v>
      </c>
      <c r="D176" s="14">
        <v>49507</v>
      </c>
    </row>
    <row r="177" spans="1:4" ht="12.75" customHeight="1" x14ac:dyDescent="0.2">
      <c r="A177" s="16">
        <v>1342410930</v>
      </c>
      <c r="B177" s="15" t="s">
        <v>1049</v>
      </c>
      <c r="C177" s="14">
        <v>45000</v>
      </c>
      <c r="D177" s="14">
        <v>64569</v>
      </c>
    </row>
    <row r="178" spans="1:4" ht="12.75" customHeight="1" x14ac:dyDescent="0.2">
      <c r="A178" s="16">
        <v>1343500420</v>
      </c>
      <c r="B178" s="15" t="s">
        <v>1442</v>
      </c>
      <c r="C178" s="14">
        <v>4250</v>
      </c>
      <c r="D178" s="14">
        <v>925</v>
      </c>
    </row>
    <row r="179" spans="1:4" ht="12.75" customHeight="1" x14ac:dyDescent="0.2">
      <c r="A179" s="16">
        <v>1343500421</v>
      </c>
      <c r="B179" s="15" t="s">
        <v>1441</v>
      </c>
      <c r="C179" s="14">
        <v>3840</v>
      </c>
      <c r="D179" s="14">
        <v>0</v>
      </c>
    </row>
    <row r="180" spans="1:4" ht="12.75" customHeight="1" x14ac:dyDescent="0.2">
      <c r="A180" s="16">
        <v>1343500930</v>
      </c>
      <c r="B180" s="15" t="s">
        <v>1440</v>
      </c>
      <c r="C180" s="14">
        <v>397800</v>
      </c>
      <c r="D180" s="14">
        <v>388056</v>
      </c>
    </row>
    <row r="181" spans="1:4" ht="12.75" customHeight="1" x14ac:dyDescent="0.2">
      <c r="A181" s="16">
        <v>1343500931</v>
      </c>
      <c r="B181" s="15" t="s">
        <v>1046</v>
      </c>
      <c r="C181" s="14">
        <v>387648</v>
      </c>
      <c r="D181" s="14">
        <v>327568</v>
      </c>
    </row>
    <row r="182" spans="1:4" ht="12.75" customHeight="1" x14ac:dyDescent="0.2">
      <c r="A182" s="16">
        <v>1343501930</v>
      </c>
      <c r="B182" s="15" t="s">
        <v>1439</v>
      </c>
      <c r="C182" s="14">
        <v>15000</v>
      </c>
      <c r="D182" s="14">
        <v>20515</v>
      </c>
    </row>
    <row r="183" spans="1:4" ht="12.75" customHeight="1" x14ac:dyDescent="0.2">
      <c r="A183" s="16">
        <v>1343503490</v>
      </c>
      <c r="B183" s="15" t="s">
        <v>1035</v>
      </c>
      <c r="C183" s="14">
        <v>33000</v>
      </c>
      <c r="D183" s="14">
        <v>46051</v>
      </c>
    </row>
    <row r="184" spans="1:4" ht="12.75" customHeight="1" x14ac:dyDescent="0.2">
      <c r="A184" s="16">
        <v>1343503491</v>
      </c>
      <c r="B184" s="15" t="s">
        <v>1438</v>
      </c>
      <c r="C184" s="14">
        <v>30000</v>
      </c>
      <c r="D184" s="14">
        <v>0</v>
      </c>
    </row>
    <row r="185" spans="1:4" ht="12.75" customHeight="1" x14ac:dyDescent="0.2">
      <c r="A185" s="16">
        <v>1343503492</v>
      </c>
      <c r="B185" s="15" t="s">
        <v>1437</v>
      </c>
      <c r="C185" s="14">
        <v>6400</v>
      </c>
      <c r="D185" s="14">
        <v>4400</v>
      </c>
    </row>
    <row r="186" spans="1:4" ht="12.75" customHeight="1" x14ac:dyDescent="0.2">
      <c r="A186" s="16">
        <v>1343503930</v>
      </c>
      <c r="B186" s="15" t="s">
        <v>915</v>
      </c>
      <c r="C186" s="14">
        <v>583110</v>
      </c>
      <c r="D186" s="14">
        <v>559374</v>
      </c>
    </row>
    <row r="187" spans="1:4" ht="12.75" customHeight="1" x14ac:dyDescent="0.2">
      <c r="A187" s="16">
        <v>1343505790</v>
      </c>
      <c r="B187" s="15" t="s">
        <v>1436</v>
      </c>
      <c r="C187" s="14">
        <v>0</v>
      </c>
      <c r="D187" s="14">
        <v>40000</v>
      </c>
    </row>
    <row r="188" spans="1:4" ht="12.75" customHeight="1" x14ac:dyDescent="0.2">
      <c r="A188" s="16">
        <v>1343505930</v>
      </c>
      <c r="B188" s="15" t="s">
        <v>1435</v>
      </c>
      <c r="C188" s="14">
        <v>12000</v>
      </c>
      <c r="D188" s="14">
        <v>0</v>
      </c>
    </row>
    <row r="189" spans="1:4" ht="12.75" customHeight="1" x14ac:dyDescent="0.2">
      <c r="A189" s="16">
        <v>1343505931</v>
      </c>
      <c r="B189" s="15" t="s">
        <v>1434</v>
      </c>
      <c r="C189" s="14">
        <v>56824</v>
      </c>
      <c r="D189" s="14">
        <v>125647</v>
      </c>
    </row>
    <row r="190" spans="1:4" ht="12.75" customHeight="1" x14ac:dyDescent="0.2">
      <c r="A190" s="16">
        <v>1343505932</v>
      </c>
      <c r="B190" s="15" t="s">
        <v>921</v>
      </c>
      <c r="C190" s="14">
        <v>74121</v>
      </c>
      <c r="D190" s="14">
        <v>39753</v>
      </c>
    </row>
    <row r="191" spans="1:4" ht="12.75" customHeight="1" x14ac:dyDescent="0.2">
      <c r="A191" s="16">
        <v>1343506930</v>
      </c>
      <c r="B191" s="15" t="s">
        <v>1433</v>
      </c>
      <c r="C191" s="14">
        <v>6500</v>
      </c>
      <c r="D191" s="14">
        <v>10879</v>
      </c>
    </row>
    <row r="192" spans="1:4" ht="12.75" customHeight="1" x14ac:dyDescent="0.2">
      <c r="A192" s="16">
        <v>1343507930</v>
      </c>
      <c r="B192" s="15" t="s">
        <v>1025</v>
      </c>
      <c r="C192" s="14">
        <v>30000</v>
      </c>
      <c r="D192" s="14">
        <v>44739</v>
      </c>
    </row>
    <row r="193" spans="1:4" ht="12.75" customHeight="1" x14ac:dyDescent="0.2">
      <c r="A193" s="16">
        <v>1343509790</v>
      </c>
      <c r="B193" s="15" t="s">
        <v>1159</v>
      </c>
      <c r="C193" s="14">
        <v>30000</v>
      </c>
      <c r="D193" s="14">
        <v>60000</v>
      </c>
    </row>
    <row r="194" spans="1:4" ht="12.75" customHeight="1" x14ac:dyDescent="0.2">
      <c r="A194" s="16">
        <v>1343510490</v>
      </c>
      <c r="B194" s="15" t="s">
        <v>1432</v>
      </c>
      <c r="C194" s="14">
        <v>3500</v>
      </c>
      <c r="D194" s="14">
        <v>6080</v>
      </c>
    </row>
    <row r="195" spans="1:4" ht="12.75" customHeight="1" x14ac:dyDescent="0.2">
      <c r="A195" s="16">
        <v>1343510790</v>
      </c>
      <c r="B195" s="15" t="s">
        <v>1431</v>
      </c>
      <c r="C195" s="14">
        <v>298688</v>
      </c>
      <c r="D195" s="14">
        <v>110400</v>
      </c>
    </row>
    <row r="196" spans="1:4" ht="12.75" customHeight="1" x14ac:dyDescent="0.2">
      <c r="A196" s="16">
        <v>1343510791</v>
      </c>
      <c r="B196" s="15" t="s">
        <v>1430</v>
      </c>
      <c r="C196" s="14">
        <v>18018</v>
      </c>
      <c r="D196" s="14">
        <v>0</v>
      </c>
    </row>
    <row r="197" spans="1:4" ht="12.75" customHeight="1" x14ac:dyDescent="0.2">
      <c r="A197" s="16">
        <v>1343510792</v>
      </c>
      <c r="B197" s="15" t="s">
        <v>1429</v>
      </c>
      <c r="C197" s="14">
        <v>30000</v>
      </c>
      <c r="D197" s="14">
        <v>0</v>
      </c>
    </row>
    <row r="198" spans="1:4" ht="12.75" customHeight="1" x14ac:dyDescent="0.2">
      <c r="A198" s="16">
        <v>1343510940</v>
      </c>
      <c r="B198" s="15" t="s">
        <v>1428</v>
      </c>
      <c r="C198" s="14">
        <v>20852</v>
      </c>
      <c r="D198" s="14">
        <v>20852</v>
      </c>
    </row>
    <row r="199" spans="1:4" ht="12.75" customHeight="1" x14ac:dyDescent="0.2">
      <c r="A199" s="16">
        <v>1343510980</v>
      </c>
      <c r="B199" s="15" t="s">
        <v>1427</v>
      </c>
      <c r="C199" s="14">
        <v>63140</v>
      </c>
      <c r="D199" s="14">
        <v>63140</v>
      </c>
    </row>
    <row r="200" spans="1:4" ht="12.75" customHeight="1" x14ac:dyDescent="0.2">
      <c r="A200" s="16">
        <v>1343800490</v>
      </c>
      <c r="B200" s="15" t="s">
        <v>1426</v>
      </c>
      <c r="C200" s="14">
        <v>12500</v>
      </c>
      <c r="D200" s="14">
        <v>8511</v>
      </c>
    </row>
    <row r="201" spans="1:4" ht="12.75" customHeight="1" x14ac:dyDescent="0.2">
      <c r="A201" s="16">
        <v>1343800930</v>
      </c>
      <c r="B201" s="15" t="s">
        <v>1016</v>
      </c>
      <c r="C201" s="14">
        <v>2058000</v>
      </c>
      <c r="D201" s="14">
        <v>2010442</v>
      </c>
    </row>
    <row r="202" spans="1:4" ht="12.75" customHeight="1" x14ac:dyDescent="0.2">
      <c r="A202" s="16">
        <v>1343900930</v>
      </c>
      <c r="B202" s="15" t="s">
        <v>1017</v>
      </c>
      <c r="C202" s="14">
        <v>620000</v>
      </c>
      <c r="D202" s="14">
        <v>488617</v>
      </c>
    </row>
    <row r="203" spans="1:4" ht="12.75" customHeight="1" x14ac:dyDescent="0.2">
      <c r="A203" s="16">
        <v>1344300490</v>
      </c>
      <c r="B203" s="15" t="s">
        <v>1016</v>
      </c>
      <c r="C203" s="14">
        <v>50000</v>
      </c>
      <c r="D203" s="14">
        <v>25137</v>
      </c>
    </row>
    <row r="204" spans="1:4" ht="12.75" customHeight="1" x14ac:dyDescent="0.2">
      <c r="A204" s="16">
        <v>1344300930</v>
      </c>
      <c r="B204" s="15" t="s">
        <v>1016</v>
      </c>
      <c r="C204" s="14">
        <v>599280</v>
      </c>
      <c r="D204" s="14">
        <v>285980</v>
      </c>
    </row>
    <row r="205" spans="1:4" ht="12.75" customHeight="1" x14ac:dyDescent="0.2">
      <c r="A205" s="16">
        <v>1344301930</v>
      </c>
      <c r="B205" s="15" t="s">
        <v>920</v>
      </c>
      <c r="C205" s="14">
        <v>3000</v>
      </c>
      <c r="D205" s="14">
        <v>1624</v>
      </c>
    </row>
    <row r="206" spans="1:4" ht="12.75" customHeight="1" x14ac:dyDescent="0.2">
      <c r="A206" s="16">
        <v>1344310420</v>
      </c>
      <c r="B206" s="15" t="s">
        <v>1425</v>
      </c>
      <c r="C206" s="14">
        <v>1236</v>
      </c>
      <c r="D206" s="14">
        <v>900</v>
      </c>
    </row>
    <row r="207" spans="1:4" ht="12.75" customHeight="1" x14ac:dyDescent="0.2">
      <c r="A207" s="16">
        <v>1344310930</v>
      </c>
      <c r="B207" s="15" t="s">
        <v>995</v>
      </c>
      <c r="C207" s="14">
        <v>7000</v>
      </c>
      <c r="D207" s="14">
        <v>4234</v>
      </c>
    </row>
    <row r="208" spans="1:4" ht="12.75" customHeight="1" x14ac:dyDescent="0.2">
      <c r="A208" s="16">
        <v>1344400930</v>
      </c>
      <c r="B208" s="15" t="s">
        <v>977</v>
      </c>
      <c r="C208" s="14">
        <v>4375</v>
      </c>
      <c r="D208" s="14">
        <v>0</v>
      </c>
    </row>
    <row r="209" spans="1:4" ht="12.75" customHeight="1" x14ac:dyDescent="0.2">
      <c r="A209" s="16">
        <v>1344401930</v>
      </c>
      <c r="B209" s="15" t="s">
        <v>1424</v>
      </c>
      <c r="C209" s="14">
        <v>74998</v>
      </c>
      <c r="D209" s="14">
        <v>62498</v>
      </c>
    </row>
    <row r="210" spans="1:4" ht="12.75" customHeight="1" x14ac:dyDescent="0.2">
      <c r="A210" s="16">
        <v>1344402490</v>
      </c>
      <c r="B210" s="15" t="s">
        <v>1045</v>
      </c>
      <c r="C210" s="14">
        <v>7500</v>
      </c>
      <c r="D210" s="14">
        <v>6907</v>
      </c>
    </row>
    <row r="211" spans="1:4" ht="12.75" customHeight="1" x14ac:dyDescent="0.2">
      <c r="A211" s="16">
        <v>1344402930</v>
      </c>
      <c r="B211" s="15" t="s">
        <v>904</v>
      </c>
      <c r="C211" s="14">
        <v>45900</v>
      </c>
      <c r="D211" s="14">
        <v>40776</v>
      </c>
    </row>
    <row r="212" spans="1:4" ht="12.75" customHeight="1" x14ac:dyDescent="0.2">
      <c r="A212" s="16">
        <v>1344405930</v>
      </c>
      <c r="B212" s="15" t="s">
        <v>1013</v>
      </c>
      <c r="C212" s="14">
        <v>27195</v>
      </c>
      <c r="D212" s="14">
        <v>28653</v>
      </c>
    </row>
    <row r="213" spans="1:4" ht="12.75" customHeight="1" x14ac:dyDescent="0.2">
      <c r="A213" s="16">
        <v>1344406930</v>
      </c>
      <c r="B213" s="15" t="s">
        <v>983</v>
      </c>
      <c r="C213" s="14">
        <v>35000</v>
      </c>
      <c r="D213" s="14">
        <v>24289</v>
      </c>
    </row>
    <row r="214" spans="1:4" ht="12.75" customHeight="1" x14ac:dyDescent="0.2">
      <c r="A214" s="16">
        <v>1344407930</v>
      </c>
      <c r="B214" s="15" t="s">
        <v>1010</v>
      </c>
      <c r="C214" s="14">
        <v>19200</v>
      </c>
      <c r="D214" s="14">
        <v>-1000</v>
      </c>
    </row>
    <row r="215" spans="1:4" ht="12.75" customHeight="1" x14ac:dyDescent="0.2">
      <c r="A215" s="16">
        <v>1344408930</v>
      </c>
      <c r="B215" s="15" t="s">
        <v>1011</v>
      </c>
      <c r="C215" s="14">
        <v>17504</v>
      </c>
      <c r="D215" s="14">
        <v>17504</v>
      </c>
    </row>
    <row r="216" spans="1:4" ht="12.75" customHeight="1" x14ac:dyDescent="0.2">
      <c r="A216" s="16">
        <v>1344409930</v>
      </c>
      <c r="B216" s="15" t="s">
        <v>1010</v>
      </c>
      <c r="C216" s="14">
        <v>5000</v>
      </c>
      <c r="D216" s="14">
        <v>5000</v>
      </c>
    </row>
    <row r="217" spans="1:4" ht="12.75" customHeight="1" x14ac:dyDescent="0.2">
      <c r="A217" s="16">
        <v>1344500930</v>
      </c>
      <c r="B217" s="15" t="s">
        <v>1009</v>
      </c>
      <c r="C217" s="14">
        <v>137655</v>
      </c>
      <c r="D217" s="14">
        <v>115116</v>
      </c>
    </row>
    <row r="218" spans="1:4" ht="12.75" customHeight="1" x14ac:dyDescent="0.2">
      <c r="A218" s="16">
        <v>1344501930</v>
      </c>
      <c r="B218" s="15" t="s">
        <v>1001</v>
      </c>
      <c r="C218" s="14">
        <v>450000</v>
      </c>
      <c r="D218" s="14">
        <v>360783</v>
      </c>
    </row>
    <row r="219" spans="1:4" ht="12.75" customHeight="1" x14ac:dyDescent="0.2">
      <c r="A219" s="16">
        <v>1345101930</v>
      </c>
      <c r="B219" s="15" t="s">
        <v>918</v>
      </c>
      <c r="C219" s="14">
        <v>750000</v>
      </c>
      <c r="D219" s="14">
        <v>636920</v>
      </c>
    </row>
    <row r="220" spans="1:4" ht="12.75" customHeight="1" x14ac:dyDescent="0.2">
      <c r="A220" s="16">
        <v>1345102930</v>
      </c>
      <c r="B220" s="15" t="s">
        <v>915</v>
      </c>
      <c r="C220" s="14">
        <v>10600</v>
      </c>
      <c r="D220" s="14">
        <v>6908</v>
      </c>
    </row>
    <row r="221" spans="1:4" ht="12.75" customHeight="1" x14ac:dyDescent="0.2">
      <c r="A221" s="16">
        <v>1345103930</v>
      </c>
      <c r="B221" s="15" t="s">
        <v>923</v>
      </c>
      <c r="C221" s="14">
        <v>900000</v>
      </c>
      <c r="D221" s="14">
        <v>1186127</v>
      </c>
    </row>
    <row r="222" spans="1:4" ht="12.75" customHeight="1" x14ac:dyDescent="0.2">
      <c r="A222" s="16">
        <v>1345203930</v>
      </c>
      <c r="B222" s="15" t="s">
        <v>1423</v>
      </c>
      <c r="C222" s="14">
        <v>270183</v>
      </c>
      <c r="D222" s="14">
        <v>252782</v>
      </c>
    </row>
    <row r="223" spans="1:4" ht="12.75" customHeight="1" x14ac:dyDescent="0.2">
      <c r="A223" s="16">
        <v>1345204930</v>
      </c>
      <c r="B223" s="15" t="s">
        <v>1002</v>
      </c>
      <c r="C223" s="14">
        <v>45324</v>
      </c>
      <c r="D223" s="14">
        <v>78241</v>
      </c>
    </row>
    <row r="224" spans="1:4" ht="12.75" customHeight="1" x14ac:dyDescent="0.2">
      <c r="A224" s="16">
        <v>1345301930</v>
      </c>
      <c r="B224" s="15" t="s">
        <v>1001</v>
      </c>
      <c r="C224" s="14">
        <v>4500</v>
      </c>
      <c r="D224" s="14">
        <v>17362</v>
      </c>
    </row>
    <row r="225" spans="1:4" ht="12.75" customHeight="1" x14ac:dyDescent="0.2">
      <c r="A225" s="16">
        <v>1345302420</v>
      </c>
      <c r="B225" s="15" t="s">
        <v>1422</v>
      </c>
      <c r="C225" s="14">
        <v>500</v>
      </c>
      <c r="D225" s="14">
        <v>2130</v>
      </c>
    </row>
    <row r="226" spans="1:4" ht="12.75" customHeight="1" x14ac:dyDescent="0.2">
      <c r="A226" s="16">
        <v>1345302930</v>
      </c>
      <c r="B226" s="15" t="s">
        <v>1000</v>
      </c>
      <c r="C226" s="14">
        <v>6394</v>
      </c>
      <c r="D226" s="14">
        <v>8706</v>
      </c>
    </row>
    <row r="227" spans="1:4" ht="12.75" customHeight="1" x14ac:dyDescent="0.2">
      <c r="A227" s="16">
        <v>1345303490</v>
      </c>
      <c r="B227" s="15" t="s">
        <v>1421</v>
      </c>
      <c r="C227" s="14">
        <v>20197</v>
      </c>
      <c r="D227" s="14">
        <v>10012</v>
      </c>
    </row>
    <row r="228" spans="1:4" ht="12.75" customHeight="1" x14ac:dyDescent="0.2">
      <c r="A228" s="16">
        <v>1345303930</v>
      </c>
      <c r="B228" s="15" t="s">
        <v>999</v>
      </c>
      <c r="C228" s="14">
        <v>84003</v>
      </c>
      <c r="D228" s="14">
        <v>122485</v>
      </c>
    </row>
    <row r="229" spans="1:4" ht="12.75" customHeight="1" x14ac:dyDescent="0.2">
      <c r="A229" s="16">
        <v>1345304930</v>
      </c>
      <c r="B229" s="15" t="s">
        <v>998</v>
      </c>
      <c r="C229" s="14">
        <v>21000</v>
      </c>
      <c r="D229" s="14">
        <v>13500</v>
      </c>
    </row>
    <row r="230" spans="1:4" ht="12.75" customHeight="1" x14ac:dyDescent="0.2">
      <c r="A230" s="16">
        <v>1346300930</v>
      </c>
      <c r="B230" s="15" t="s">
        <v>997</v>
      </c>
      <c r="C230" s="14">
        <v>8000</v>
      </c>
      <c r="D230" s="14">
        <v>29601</v>
      </c>
    </row>
    <row r="231" spans="1:4" ht="12.75" customHeight="1" x14ac:dyDescent="0.2">
      <c r="A231" s="16">
        <v>1346502930</v>
      </c>
      <c r="B231" s="15" t="s">
        <v>957</v>
      </c>
      <c r="C231" s="14">
        <v>324000</v>
      </c>
      <c r="D231" s="14">
        <v>388155</v>
      </c>
    </row>
    <row r="232" spans="1:4" ht="12.75" customHeight="1" x14ac:dyDescent="0.2">
      <c r="A232" s="16">
        <v>1346600690</v>
      </c>
      <c r="B232" s="15" t="s">
        <v>994</v>
      </c>
      <c r="C232" s="14">
        <v>67500</v>
      </c>
      <c r="D232" s="14">
        <v>0</v>
      </c>
    </row>
    <row r="233" spans="1:4" ht="12.75" customHeight="1" x14ac:dyDescent="0.2">
      <c r="A233" s="16">
        <v>1346600930</v>
      </c>
      <c r="B233" s="15" t="s">
        <v>1420</v>
      </c>
      <c r="C233" s="14">
        <v>163000</v>
      </c>
      <c r="D233" s="14">
        <v>232923</v>
      </c>
    </row>
    <row r="234" spans="1:4" ht="12.75" customHeight="1" x14ac:dyDescent="0.2">
      <c r="A234" s="16">
        <v>1346600931</v>
      </c>
      <c r="B234" s="15" t="s">
        <v>1419</v>
      </c>
      <c r="C234" s="14">
        <v>4500</v>
      </c>
      <c r="D234" s="14">
        <v>4654</v>
      </c>
    </row>
    <row r="235" spans="1:4" ht="12.75" customHeight="1" x14ac:dyDescent="0.2">
      <c r="A235" s="16">
        <v>1346601930</v>
      </c>
      <c r="B235" s="15" t="s">
        <v>1418</v>
      </c>
      <c r="C235" s="14">
        <v>130000</v>
      </c>
      <c r="D235" s="14">
        <v>4897</v>
      </c>
    </row>
    <row r="236" spans="1:4" ht="12.75" customHeight="1" x14ac:dyDescent="0.2">
      <c r="A236" s="16">
        <v>1346602930</v>
      </c>
      <c r="B236" s="15" t="s">
        <v>992</v>
      </c>
      <c r="C236" s="14">
        <v>4256</v>
      </c>
      <c r="D236" s="14">
        <v>4256</v>
      </c>
    </row>
    <row r="237" spans="1:4" ht="12.75" customHeight="1" x14ac:dyDescent="0.2">
      <c r="A237" s="16">
        <v>1346700490</v>
      </c>
      <c r="B237" s="15" t="s">
        <v>1417</v>
      </c>
      <c r="C237" s="14">
        <v>6072</v>
      </c>
      <c r="D237" s="14">
        <v>8938</v>
      </c>
    </row>
    <row r="238" spans="1:4" ht="12.75" customHeight="1" x14ac:dyDescent="0.2">
      <c r="A238" s="16">
        <v>1346700930</v>
      </c>
      <c r="B238" s="15" t="s">
        <v>1416</v>
      </c>
      <c r="C238" s="14">
        <v>113250</v>
      </c>
      <c r="D238" s="14">
        <v>88572</v>
      </c>
    </row>
    <row r="239" spans="1:4" ht="12.75" customHeight="1" x14ac:dyDescent="0.2">
      <c r="A239" s="16">
        <v>1346700932</v>
      </c>
      <c r="B239" s="15" t="s">
        <v>1415</v>
      </c>
      <c r="C239" s="14">
        <v>30000</v>
      </c>
      <c r="D239" s="14">
        <v>33326</v>
      </c>
    </row>
    <row r="240" spans="1:4" ht="12.75" customHeight="1" x14ac:dyDescent="0.2">
      <c r="A240" s="16">
        <v>1346700933</v>
      </c>
      <c r="B240" s="15" t="s">
        <v>989</v>
      </c>
      <c r="C240" s="14">
        <v>90000</v>
      </c>
      <c r="D240" s="14">
        <v>77846</v>
      </c>
    </row>
    <row r="241" spans="1:4" ht="12.75" customHeight="1" x14ac:dyDescent="0.2">
      <c r="A241" s="16">
        <v>1346700934</v>
      </c>
      <c r="B241" s="15" t="s">
        <v>1414</v>
      </c>
      <c r="C241" s="14">
        <v>34587</v>
      </c>
      <c r="D241" s="14">
        <v>44395</v>
      </c>
    </row>
    <row r="242" spans="1:4" ht="12.75" customHeight="1" x14ac:dyDescent="0.2">
      <c r="A242" s="16">
        <v>1346702930</v>
      </c>
      <c r="B242" s="15" t="s">
        <v>918</v>
      </c>
      <c r="C242" s="14">
        <v>9000</v>
      </c>
      <c r="D242" s="14">
        <v>11132</v>
      </c>
    </row>
    <row r="243" spans="1:4" ht="12.75" customHeight="1" x14ac:dyDescent="0.2">
      <c r="A243" s="16">
        <v>1346800930</v>
      </c>
      <c r="B243" s="15" t="s">
        <v>1413</v>
      </c>
      <c r="C243" s="14">
        <v>10000</v>
      </c>
      <c r="D243" s="14">
        <v>9900</v>
      </c>
    </row>
    <row r="244" spans="1:4" ht="12.75" customHeight="1" x14ac:dyDescent="0.2">
      <c r="A244" s="16">
        <v>1346800932</v>
      </c>
      <c r="B244" s="15" t="s">
        <v>985</v>
      </c>
      <c r="C244" s="14">
        <v>96999</v>
      </c>
      <c r="D244" s="14">
        <v>34626</v>
      </c>
    </row>
    <row r="245" spans="1:4" ht="12.75" customHeight="1" x14ac:dyDescent="0.2">
      <c r="A245" s="16">
        <v>1346801420</v>
      </c>
      <c r="B245" s="15" t="s">
        <v>1037</v>
      </c>
      <c r="C245" s="14">
        <v>1700</v>
      </c>
      <c r="D245" s="14">
        <v>0</v>
      </c>
    </row>
    <row r="246" spans="1:4" ht="12.75" customHeight="1" x14ac:dyDescent="0.2">
      <c r="A246" s="16">
        <v>1346801930</v>
      </c>
      <c r="B246" s="15" t="s">
        <v>904</v>
      </c>
      <c r="C246" s="14">
        <v>19000</v>
      </c>
      <c r="D246" s="14">
        <v>17528</v>
      </c>
    </row>
    <row r="247" spans="1:4" ht="12.75" customHeight="1" x14ac:dyDescent="0.2">
      <c r="A247" s="16">
        <v>1346802930</v>
      </c>
      <c r="B247" s="15" t="s">
        <v>923</v>
      </c>
      <c r="C247" s="14">
        <v>8000</v>
      </c>
      <c r="D247" s="14">
        <v>1360</v>
      </c>
    </row>
    <row r="248" spans="1:4" ht="12.75" customHeight="1" x14ac:dyDescent="0.2">
      <c r="A248" s="16">
        <v>1347000790</v>
      </c>
      <c r="B248" s="15" t="s">
        <v>1240</v>
      </c>
      <c r="C248" s="14">
        <v>75000</v>
      </c>
      <c r="D248" s="14">
        <v>40946</v>
      </c>
    </row>
    <row r="249" spans="1:4" ht="12.75" customHeight="1" x14ac:dyDescent="0.2">
      <c r="A249" s="16">
        <v>1347101930</v>
      </c>
      <c r="B249" s="15" t="s">
        <v>1412</v>
      </c>
      <c r="C249" s="14">
        <v>29000</v>
      </c>
      <c r="D249" s="14">
        <v>28874</v>
      </c>
    </row>
    <row r="250" spans="1:4" ht="12.75" customHeight="1" x14ac:dyDescent="0.2">
      <c r="A250" s="16">
        <v>1347102930</v>
      </c>
      <c r="B250" s="15" t="s">
        <v>978</v>
      </c>
      <c r="C250" s="14">
        <v>202500</v>
      </c>
      <c r="D250" s="14">
        <v>158157</v>
      </c>
    </row>
    <row r="251" spans="1:4" ht="12.75" customHeight="1" x14ac:dyDescent="0.2">
      <c r="A251" s="16">
        <v>1347103930</v>
      </c>
      <c r="B251" s="15" t="s">
        <v>977</v>
      </c>
      <c r="C251" s="14">
        <v>9944</v>
      </c>
      <c r="D251" s="14">
        <v>9944</v>
      </c>
    </row>
    <row r="252" spans="1:4" ht="12.75" customHeight="1" x14ac:dyDescent="0.2">
      <c r="A252" s="16">
        <v>1347105930</v>
      </c>
      <c r="B252" s="15" t="s">
        <v>975</v>
      </c>
      <c r="C252" s="14">
        <v>17451</v>
      </c>
      <c r="D252" s="14">
        <v>17034</v>
      </c>
    </row>
    <row r="253" spans="1:4" ht="12.75" customHeight="1" x14ac:dyDescent="0.2">
      <c r="A253" s="16">
        <v>1347107930</v>
      </c>
      <c r="B253" s="15" t="s">
        <v>974</v>
      </c>
      <c r="C253" s="14">
        <v>36000</v>
      </c>
      <c r="D253" s="14">
        <v>30049</v>
      </c>
    </row>
    <row r="254" spans="1:4" ht="12.75" customHeight="1" x14ac:dyDescent="0.2">
      <c r="A254" s="16">
        <v>1347109930</v>
      </c>
      <c r="B254" s="15" t="s">
        <v>973</v>
      </c>
      <c r="C254" s="14">
        <v>75000</v>
      </c>
      <c r="D254" s="14">
        <v>39249</v>
      </c>
    </row>
    <row r="255" spans="1:4" ht="12.75" customHeight="1" x14ac:dyDescent="0.2">
      <c r="A255" s="16">
        <v>1347110930</v>
      </c>
      <c r="B255" s="15" t="s">
        <v>973</v>
      </c>
      <c r="C255" s="14">
        <v>32184</v>
      </c>
      <c r="D255" s="14">
        <v>0</v>
      </c>
    </row>
    <row r="256" spans="1:4" ht="12.75" customHeight="1" x14ac:dyDescent="0.2">
      <c r="A256" s="16">
        <v>1347300930</v>
      </c>
      <c r="B256" s="15" t="s">
        <v>971</v>
      </c>
      <c r="C256" s="14">
        <v>41189</v>
      </c>
      <c r="D256" s="14">
        <v>61657</v>
      </c>
    </row>
    <row r="257" spans="1:4" ht="12.75" customHeight="1" x14ac:dyDescent="0.2">
      <c r="A257" s="16">
        <v>1347301930</v>
      </c>
      <c r="B257" s="15" t="s">
        <v>1354</v>
      </c>
      <c r="C257" s="14">
        <v>2500</v>
      </c>
      <c r="D257" s="14">
        <v>509</v>
      </c>
    </row>
    <row r="258" spans="1:4" ht="12.75" customHeight="1" x14ac:dyDescent="0.2">
      <c r="A258" s="16">
        <v>1347302790</v>
      </c>
      <c r="B258" s="15" t="s">
        <v>915</v>
      </c>
      <c r="C258" s="14">
        <v>90000</v>
      </c>
      <c r="D258" s="14">
        <v>78559</v>
      </c>
    </row>
    <row r="259" spans="1:4" ht="12.75" customHeight="1" x14ac:dyDescent="0.2">
      <c r="A259" s="16">
        <v>1347303930</v>
      </c>
      <c r="B259" s="15" t="s">
        <v>920</v>
      </c>
      <c r="C259" s="14">
        <v>32000</v>
      </c>
      <c r="D259" s="14">
        <v>0</v>
      </c>
    </row>
    <row r="260" spans="1:4" ht="12.75" customHeight="1" x14ac:dyDescent="0.2">
      <c r="A260" s="16">
        <v>1348200490</v>
      </c>
      <c r="B260" s="15" t="s">
        <v>1130</v>
      </c>
      <c r="C260" s="14">
        <v>300</v>
      </c>
      <c r="D260" s="14">
        <v>0</v>
      </c>
    </row>
    <row r="261" spans="1:4" ht="12.75" customHeight="1" x14ac:dyDescent="0.2">
      <c r="A261" s="16">
        <v>1348200930</v>
      </c>
      <c r="B261" s="15" t="s">
        <v>956</v>
      </c>
      <c r="C261" s="14">
        <v>13000</v>
      </c>
      <c r="D261" s="14">
        <v>0</v>
      </c>
    </row>
    <row r="262" spans="1:4" ht="12.75" customHeight="1" x14ac:dyDescent="0.2">
      <c r="A262" s="16">
        <v>1348200931</v>
      </c>
      <c r="B262" s="15" t="s">
        <v>1411</v>
      </c>
      <c r="C262" s="14">
        <v>127000</v>
      </c>
      <c r="D262" s="14">
        <v>68309</v>
      </c>
    </row>
    <row r="263" spans="1:4" ht="12.75" customHeight="1" x14ac:dyDescent="0.2">
      <c r="A263" s="16">
        <v>1348200936</v>
      </c>
      <c r="B263" s="15" t="s">
        <v>1243</v>
      </c>
      <c r="C263" s="14">
        <v>300638</v>
      </c>
      <c r="D263" s="14">
        <v>180977</v>
      </c>
    </row>
    <row r="264" spans="1:4" ht="12.75" customHeight="1" x14ac:dyDescent="0.2">
      <c r="A264" s="16">
        <v>1348201930</v>
      </c>
      <c r="B264" s="15" t="s">
        <v>957</v>
      </c>
      <c r="C264" s="14">
        <v>5000</v>
      </c>
      <c r="D264" s="14">
        <v>0</v>
      </c>
    </row>
    <row r="265" spans="1:4" ht="12.75" customHeight="1" x14ac:dyDescent="0.2">
      <c r="A265" s="16">
        <v>1348202930</v>
      </c>
      <c r="B265" s="15" t="s">
        <v>1410</v>
      </c>
      <c r="C265" s="14">
        <v>100000</v>
      </c>
      <c r="D265" s="14">
        <v>91884</v>
      </c>
    </row>
    <row r="266" spans="1:4" ht="12.75" customHeight="1" x14ac:dyDescent="0.2">
      <c r="A266" s="16">
        <v>1348203930</v>
      </c>
      <c r="B266" s="15" t="s">
        <v>957</v>
      </c>
      <c r="C266" s="14">
        <v>135000</v>
      </c>
      <c r="D266" s="14">
        <v>21710</v>
      </c>
    </row>
    <row r="267" spans="1:4" ht="12.75" customHeight="1" x14ac:dyDescent="0.2">
      <c r="A267" s="16">
        <v>1348300930</v>
      </c>
      <c r="B267" s="15" t="s">
        <v>953</v>
      </c>
      <c r="C267" s="14">
        <v>4350</v>
      </c>
      <c r="D267" s="14">
        <v>4350</v>
      </c>
    </row>
    <row r="268" spans="1:4" ht="12.75" customHeight="1" x14ac:dyDescent="0.2">
      <c r="A268" s="16">
        <v>1348500930</v>
      </c>
      <c r="B268" s="15" t="s">
        <v>1016</v>
      </c>
      <c r="C268" s="14">
        <v>15000</v>
      </c>
      <c r="D268" s="14">
        <v>0</v>
      </c>
    </row>
    <row r="269" spans="1:4" ht="12.75" customHeight="1" x14ac:dyDescent="0.2">
      <c r="A269" s="16">
        <v>1348500934</v>
      </c>
      <c r="B269" s="15" t="s">
        <v>951</v>
      </c>
      <c r="C269" s="14">
        <v>4500</v>
      </c>
      <c r="D269" s="14">
        <v>17945</v>
      </c>
    </row>
    <row r="270" spans="1:4" ht="12.75" customHeight="1" x14ac:dyDescent="0.2">
      <c r="A270" s="16">
        <v>1348502980</v>
      </c>
      <c r="B270" s="15" t="s">
        <v>947</v>
      </c>
      <c r="C270" s="14">
        <v>545000</v>
      </c>
      <c r="D270" s="14">
        <v>573462</v>
      </c>
    </row>
    <row r="271" spans="1:4" ht="12.75" customHeight="1" x14ac:dyDescent="0.2">
      <c r="A271" s="16">
        <v>1348513920</v>
      </c>
      <c r="B271" s="15" t="s">
        <v>1409</v>
      </c>
      <c r="C271" s="14">
        <v>21000</v>
      </c>
      <c r="D271" s="14">
        <v>21000</v>
      </c>
    </row>
    <row r="272" spans="1:4" ht="12.75" customHeight="1" x14ac:dyDescent="0.2">
      <c r="A272" s="16">
        <v>1348514920</v>
      </c>
      <c r="B272" s="15" t="s">
        <v>1408</v>
      </c>
      <c r="C272" s="14">
        <v>162000</v>
      </c>
      <c r="D272" s="14">
        <v>162000</v>
      </c>
    </row>
    <row r="273" spans="1:4" ht="12.75" customHeight="1" x14ac:dyDescent="0.2">
      <c r="A273" s="16">
        <v>1348515490</v>
      </c>
      <c r="B273" s="15" t="s">
        <v>1407</v>
      </c>
      <c r="C273" s="14">
        <v>19000</v>
      </c>
      <c r="D273" s="14">
        <v>23082</v>
      </c>
    </row>
    <row r="274" spans="1:4" ht="12.75" customHeight="1" x14ac:dyDescent="0.2">
      <c r="A274" s="16">
        <v>1348515790</v>
      </c>
      <c r="B274" s="15" t="s">
        <v>934</v>
      </c>
      <c r="C274" s="14">
        <v>10000</v>
      </c>
      <c r="D274" s="14">
        <v>6887</v>
      </c>
    </row>
    <row r="275" spans="1:4" ht="12.75" customHeight="1" x14ac:dyDescent="0.2">
      <c r="A275" s="16">
        <v>1348515921</v>
      </c>
      <c r="B275" s="15" t="s">
        <v>1406</v>
      </c>
      <c r="C275" s="14">
        <v>376127</v>
      </c>
      <c r="D275" s="14">
        <v>392218</v>
      </c>
    </row>
    <row r="276" spans="1:4" ht="12.75" customHeight="1" x14ac:dyDescent="0.2">
      <c r="A276" s="16">
        <v>1348515922</v>
      </c>
      <c r="B276" s="15" t="s">
        <v>931</v>
      </c>
      <c r="C276" s="14">
        <v>14850</v>
      </c>
      <c r="D276" s="14">
        <v>14850</v>
      </c>
    </row>
    <row r="277" spans="1:4" ht="12.75" customHeight="1" x14ac:dyDescent="0.2">
      <c r="A277" s="16">
        <v>1348515930</v>
      </c>
      <c r="B277" s="15" t="s">
        <v>1405</v>
      </c>
      <c r="C277" s="14">
        <v>303244</v>
      </c>
      <c r="D277" s="14">
        <v>326666</v>
      </c>
    </row>
    <row r="278" spans="1:4" ht="12.75" customHeight="1" x14ac:dyDescent="0.2">
      <c r="A278" s="16">
        <v>1348557980</v>
      </c>
      <c r="B278" s="15" t="s">
        <v>915</v>
      </c>
      <c r="C278" s="14">
        <v>2000</v>
      </c>
      <c r="D278" s="14">
        <v>531</v>
      </c>
    </row>
    <row r="279" spans="1:4" ht="12.75" customHeight="1" x14ac:dyDescent="0.2">
      <c r="A279" s="16">
        <v>1348576980</v>
      </c>
      <c r="B279" s="15" t="s">
        <v>928</v>
      </c>
      <c r="C279" s="14">
        <v>20000</v>
      </c>
      <c r="D279" s="14">
        <v>20000</v>
      </c>
    </row>
    <row r="280" spans="1:4" ht="12.75" customHeight="1" x14ac:dyDescent="0.2">
      <c r="A280" s="16">
        <v>1348576981</v>
      </c>
      <c r="B280" s="15" t="s">
        <v>1404</v>
      </c>
      <c r="C280" s="14">
        <v>35260</v>
      </c>
      <c r="D280" s="14">
        <v>35260</v>
      </c>
    </row>
    <row r="281" spans="1:4" ht="12.75" customHeight="1" x14ac:dyDescent="0.2">
      <c r="A281" s="16">
        <v>1348579940</v>
      </c>
      <c r="B281" s="15" t="s">
        <v>926</v>
      </c>
      <c r="C281" s="14">
        <v>7000</v>
      </c>
      <c r="D281" s="14">
        <v>7000</v>
      </c>
    </row>
    <row r="282" spans="1:4" ht="12.75" customHeight="1" x14ac:dyDescent="0.2">
      <c r="A282" s="16">
        <v>1348582980</v>
      </c>
      <c r="B282" s="15" t="s">
        <v>1403</v>
      </c>
      <c r="C282" s="14">
        <v>80000</v>
      </c>
      <c r="D282" s="14">
        <v>41310</v>
      </c>
    </row>
    <row r="283" spans="1:4" ht="12.75" customHeight="1" x14ac:dyDescent="0.2">
      <c r="A283" s="16">
        <v>1348582981</v>
      </c>
      <c r="B283" s="15" t="s">
        <v>1402</v>
      </c>
      <c r="C283" s="14">
        <v>50000</v>
      </c>
      <c r="D283" s="14">
        <v>0</v>
      </c>
    </row>
    <row r="284" spans="1:4" ht="12.75" customHeight="1" x14ac:dyDescent="0.2">
      <c r="A284" s="16">
        <v>1348583940</v>
      </c>
      <c r="B284" s="15" t="s">
        <v>1401</v>
      </c>
      <c r="C284" s="14">
        <v>10000</v>
      </c>
      <c r="D284" s="14">
        <v>10000</v>
      </c>
    </row>
    <row r="285" spans="1:4" ht="12.75" customHeight="1" x14ac:dyDescent="0.2">
      <c r="A285" s="16">
        <v>1348584980</v>
      </c>
      <c r="B285" s="15" t="s">
        <v>921</v>
      </c>
      <c r="C285" s="14">
        <v>10032</v>
      </c>
      <c r="D285" s="14">
        <v>0</v>
      </c>
    </row>
    <row r="286" spans="1:4" ht="12.75" customHeight="1" x14ac:dyDescent="0.2">
      <c r="A286" s="16">
        <v>1349000930</v>
      </c>
      <c r="B286" s="15" t="s">
        <v>920</v>
      </c>
      <c r="C286" s="14">
        <v>46725</v>
      </c>
      <c r="D286" s="14">
        <v>31896</v>
      </c>
    </row>
    <row r="287" spans="1:4" ht="12.75" customHeight="1" x14ac:dyDescent="0.2">
      <c r="A287" s="16">
        <v>1349001930</v>
      </c>
      <c r="B287" s="15" t="s">
        <v>915</v>
      </c>
      <c r="C287" s="14">
        <v>7000</v>
      </c>
      <c r="D287" s="14">
        <v>4876</v>
      </c>
    </row>
    <row r="288" spans="1:4" ht="12.75" customHeight="1" x14ac:dyDescent="0.2">
      <c r="A288" s="16">
        <v>1349002930</v>
      </c>
      <c r="B288" s="15" t="s">
        <v>1400</v>
      </c>
      <c r="C288" s="14">
        <v>90000</v>
      </c>
      <c r="D288" s="14">
        <v>79009</v>
      </c>
    </row>
    <row r="289" spans="1:4" ht="12.75" customHeight="1" x14ac:dyDescent="0.2">
      <c r="A289" s="16">
        <v>1349003930</v>
      </c>
      <c r="B289" s="15" t="s">
        <v>1083</v>
      </c>
      <c r="C289" s="14">
        <v>26253</v>
      </c>
      <c r="D289" s="14">
        <v>26732</v>
      </c>
    </row>
    <row r="290" spans="1:4" ht="12.75" customHeight="1" x14ac:dyDescent="0.2">
      <c r="A290" s="16">
        <v>1349010930</v>
      </c>
      <c r="B290" s="15" t="s">
        <v>918</v>
      </c>
      <c r="C290" s="14">
        <v>2700</v>
      </c>
      <c r="D290" s="14">
        <v>900</v>
      </c>
    </row>
    <row r="291" spans="1:4" ht="12.75" customHeight="1" x14ac:dyDescent="0.2">
      <c r="A291" s="16">
        <v>1349014930</v>
      </c>
      <c r="B291" s="15" t="s">
        <v>910</v>
      </c>
      <c r="C291" s="14">
        <v>20000</v>
      </c>
      <c r="D291" s="14">
        <v>24669</v>
      </c>
    </row>
    <row r="292" spans="1:4" ht="12.75" customHeight="1" x14ac:dyDescent="0.2">
      <c r="A292" s="16">
        <v>1369000950</v>
      </c>
      <c r="B292" s="15" t="s">
        <v>1399</v>
      </c>
      <c r="C292" s="14">
        <v>125850</v>
      </c>
      <c r="D292" s="14">
        <v>126720</v>
      </c>
    </row>
    <row r="293" spans="1:4" ht="12.75" customHeight="1" x14ac:dyDescent="0.2">
      <c r="A293" s="16">
        <v>1413000210</v>
      </c>
      <c r="B293" s="15" t="s">
        <v>1398</v>
      </c>
      <c r="C293" s="14">
        <v>200000</v>
      </c>
      <c r="D293" s="14">
        <v>186220</v>
      </c>
    </row>
    <row r="294" spans="1:4" ht="12.75" customHeight="1" x14ac:dyDescent="0.2">
      <c r="A294" s="16">
        <v>1413300490</v>
      </c>
      <c r="B294" s="15" t="s">
        <v>1397</v>
      </c>
      <c r="C294" s="14">
        <v>240</v>
      </c>
      <c r="D294" s="14">
        <v>445</v>
      </c>
    </row>
    <row r="295" spans="1:4" ht="12.75" customHeight="1" x14ac:dyDescent="0.2">
      <c r="A295" s="16">
        <v>1432000620</v>
      </c>
      <c r="B295" s="15" t="s">
        <v>1396</v>
      </c>
      <c r="C295" s="14">
        <v>0</v>
      </c>
      <c r="D295" s="14">
        <v>120000</v>
      </c>
    </row>
    <row r="296" spans="1:4" ht="12.75" customHeight="1" x14ac:dyDescent="0.2">
      <c r="A296" s="16">
        <v>1432000640</v>
      </c>
      <c r="B296" s="15" t="s">
        <v>1395</v>
      </c>
      <c r="C296" s="14">
        <v>166000</v>
      </c>
      <c r="D296" s="14">
        <v>165947</v>
      </c>
    </row>
    <row r="297" spans="1:4" ht="12.75" customHeight="1" x14ac:dyDescent="0.2">
      <c r="A297" s="16">
        <v>1460000641</v>
      </c>
      <c r="B297" s="15" t="s">
        <v>1394</v>
      </c>
      <c r="C297" s="14">
        <v>120000</v>
      </c>
      <c r="D297" s="14">
        <v>133187</v>
      </c>
    </row>
    <row r="298" spans="1:4" ht="12.75" customHeight="1" x14ac:dyDescent="0.2">
      <c r="A298" s="16">
        <v>1472000211</v>
      </c>
      <c r="B298" s="15" t="s">
        <v>1035</v>
      </c>
      <c r="C298" s="14">
        <v>5000</v>
      </c>
      <c r="D298" s="14">
        <v>10514</v>
      </c>
    </row>
    <row r="299" spans="1:4" ht="12.75" customHeight="1" x14ac:dyDescent="0.2">
      <c r="A299" s="16">
        <v>1472000590</v>
      </c>
      <c r="B299" s="15" t="s">
        <v>1060</v>
      </c>
      <c r="C299" s="14">
        <v>467463</v>
      </c>
      <c r="D299" s="14">
        <v>0</v>
      </c>
    </row>
    <row r="300" spans="1:4" ht="12.75" customHeight="1" x14ac:dyDescent="0.2">
      <c r="A300" s="16">
        <v>1511000690</v>
      </c>
      <c r="B300" s="15" t="s">
        <v>1393</v>
      </c>
      <c r="C300" s="14">
        <v>15000</v>
      </c>
      <c r="D300" s="14">
        <v>18291</v>
      </c>
    </row>
    <row r="301" spans="1:4" ht="12.75" customHeight="1" x14ac:dyDescent="0.2">
      <c r="A301" s="16">
        <v>1513000510</v>
      </c>
      <c r="B301" s="15" t="s">
        <v>1392</v>
      </c>
      <c r="C301" s="14">
        <v>305000</v>
      </c>
      <c r="D301" s="14">
        <v>319694</v>
      </c>
    </row>
    <row r="302" spans="1:4" ht="12.75" customHeight="1" x14ac:dyDescent="0.2">
      <c r="A302" s="16">
        <v>1513000511</v>
      </c>
      <c r="B302" s="15" t="s">
        <v>1391</v>
      </c>
      <c r="C302" s="14">
        <v>7905</v>
      </c>
      <c r="D302" s="14">
        <v>7905</v>
      </c>
    </row>
    <row r="303" spans="1:4" ht="12.75" customHeight="1" x14ac:dyDescent="0.2">
      <c r="A303" s="16">
        <v>1599900910</v>
      </c>
      <c r="B303" s="15" t="s">
        <v>901</v>
      </c>
      <c r="C303" s="14">
        <v>2900000</v>
      </c>
      <c r="D303" s="14">
        <v>4076000</v>
      </c>
    </row>
    <row r="304" spans="1:4" ht="15" x14ac:dyDescent="0.2">
      <c r="A304" s="16"/>
      <c r="B304" s="20" t="s">
        <v>900</v>
      </c>
      <c r="C304" s="19">
        <f>SUM(C2:C303)</f>
        <v>87590315</v>
      </c>
      <c r="D304" s="19">
        <f>SUM(D2:D303)</f>
        <v>79104386</v>
      </c>
    </row>
    <row r="305" spans="1:4" ht="12.75" customHeight="1" x14ac:dyDescent="0.2">
      <c r="A305" s="16"/>
      <c r="B305" s="15"/>
      <c r="C305" s="14"/>
      <c r="D305" s="14"/>
    </row>
    <row r="306" spans="1:4" ht="12.75" customHeight="1" x14ac:dyDescent="0.2">
      <c r="A306" s="16">
        <v>1611100110</v>
      </c>
      <c r="B306" s="15" t="s">
        <v>1197</v>
      </c>
      <c r="C306" s="14">
        <v>1274600</v>
      </c>
      <c r="D306" s="14">
        <v>1208824</v>
      </c>
    </row>
    <row r="307" spans="1:4" ht="12.75" customHeight="1" x14ac:dyDescent="0.2">
      <c r="A307" s="16">
        <v>1611100111</v>
      </c>
      <c r="B307" s="15" t="s">
        <v>918</v>
      </c>
      <c r="C307" s="14">
        <v>-1594</v>
      </c>
      <c r="D307" s="14">
        <v>-1666</v>
      </c>
    </row>
    <row r="308" spans="1:4" ht="12.75" customHeight="1" x14ac:dyDescent="0.2">
      <c r="A308" s="16">
        <v>1611100119</v>
      </c>
      <c r="B308" s="15" t="s">
        <v>1390</v>
      </c>
      <c r="C308" s="14">
        <v>5605</v>
      </c>
      <c r="D308" s="14">
        <v>7451</v>
      </c>
    </row>
    <row r="309" spans="1:4" ht="12.75" customHeight="1" x14ac:dyDescent="0.2">
      <c r="A309" s="16">
        <v>1611100450</v>
      </c>
      <c r="B309" s="15" t="s">
        <v>1389</v>
      </c>
      <c r="C309" s="14">
        <v>770</v>
      </c>
      <c r="D309" s="14">
        <v>645</v>
      </c>
    </row>
    <row r="310" spans="1:4" ht="12.75" customHeight="1" x14ac:dyDescent="0.2">
      <c r="A310" s="16">
        <v>1611100511</v>
      </c>
      <c r="B310" s="15" t="s">
        <v>956</v>
      </c>
      <c r="C310" s="14">
        <v>14601</v>
      </c>
      <c r="D310" s="14">
        <v>15315</v>
      </c>
    </row>
    <row r="311" spans="1:4" ht="12.75" customHeight="1" x14ac:dyDescent="0.2">
      <c r="A311" s="16">
        <v>1611100514</v>
      </c>
      <c r="B311" s="15" t="s">
        <v>1388</v>
      </c>
      <c r="C311" s="14">
        <v>3960</v>
      </c>
      <c r="D311" s="14">
        <v>3960</v>
      </c>
    </row>
    <row r="312" spans="1:4" ht="12.75" customHeight="1" x14ac:dyDescent="0.2">
      <c r="A312" s="16">
        <v>1611100521</v>
      </c>
      <c r="B312" s="15" t="s">
        <v>1387</v>
      </c>
      <c r="C312" s="14">
        <v>1780</v>
      </c>
      <c r="D312" s="14">
        <v>1780</v>
      </c>
    </row>
    <row r="313" spans="1:4" ht="12.75" customHeight="1" x14ac:dyDescent="0.2">
      <c r="A313" s="16">
        <v>1611100522</v>
      </c>
      <c r="B313" s="15" t="s">
        <v>1386</v>
      </c>
      <c r="C313" s="14">
        <v>2784</v>
      </c>
      <c r="D313" s="14">
        <v>2784</v>
      </c>
    </row>
    <row r="314" spans="1:4" ht="12.75" customHeight="1" x14ac:dyDescent="0.2">
      <c r="A314" s="16">
        <v>1611100530</v>
      </c>
      <c r="B314" s="15" t="s">
        <v>1385</v>
      </c>
      <c r="C314" s="14">
        <v>120000</v>
      </c>
      <c r="D314" s="14">
        <v>113386</v>
      </c>
    </row>
    <row r="315" spans="1:4" ht="12.75" customHeight="1" x14ac:dyDescent="0.2">
      <c r="A315" s="16">
        <v>1611100540</v>
      </c>
      <c r="B315" s="15" t="s">
        <v>1068</v>
      </c>
      <c r="C315" s="14">
        <v>2000</v>
      </c>
      <c r="D315" s="14">
        <v>1264</v>
      </c>
    </row>
    <row r="316" spans="1:4" ht="12.75" customHeight="1" x14ac:dyDescent="0.2">
      <c r="A316" s="16">
        <v>1611100780</v>
      </c>
      <c r="B316" s="15" t="s">
        <v>901</v>
      </c>
      <c r="C316" s="14">
        <v>60540</v>
      </c>
      <c r="D316" s="14">
        <v>60523</v>
      </c>
    </row>
    <row r="317" spans="1:4" ht="12.75" customHeight="1" x14ac:dyDescent="0.2">
      <c r="A317" s="16">
        <v>1611100781</v>
      </c>
      <c r="B317" s="15" t="s">
        <v>901</v>
      </c>
      <c r="C317" s="14">
        <v>24500</v>
      </c>
      <c r="D317" s="14">
        <v>6845</v>
      </c>
    </row>
    <row r="318" spans="1:4" ht="12.75" customHeight="1" x14ac:dyDescent="0.2">
      <c r="A318" s="16">
        <v>1611100810</v>
      </c>
      <c r="B318" s="15" t="s">
        <v>1384</v>
      </c>
      <c r="C318" s="14">
        <v>30000</v>
      </c>
      <c r="D318" s="14">
        <v>30000</v>
      </c>
    </row>
    <row r="319" spans="1:4" ht="12.75" customHeight="1" x14ac:dyDescent="0.2">
      <c r="A319" s="16">
        <v>1611100930</v>
      </c>
      <c r="B319" s="15" t="s">
        <v>1383</v>
      </c>
      <c r="C319" s="14">
        <v>1346</v>
      </c>
      <c r="D319" s="14">
        <v>1345</v>
      </c>
    </row>
    <row r="320" spans="1:4" ht="12.75" customHeight="1" x14ac:dyDescent="0.2">
      <c r="A320" s="16">
        <v>1611100970</v>
      </c>
      <c r="B320" s="15" t="s">
        <v>1382</v>
      </c>
      <c r="C320" s="14">
        <v>48000</v>
      </c>
      <c r="D320" s="14">
        <v>40000</v>
      </c>
    </row>
    <row r="321" spans="1:4" ht="12.75" customHeight="1" x14ac:dyDescent="0.2">
      <c r="A321" s="16">
        <v>1611101511</v>
      </c>
      <c r="B321" s="15" t="s">
        <v>1381</v>
      </c>
      <c r="C321" s="14">
        <v>5106</v>
      </c>
      <c r="D321" s="14">
        <v>4706</v>
      </c>
    </row>
    <row r="322" spans="1:4" ht="12.75" customHeight="1" x14ac:dyDescent="0.2">
      <c r="A322" s="16">
        <v>1612000110</v>
      </c>
      <c r="B322" s="15" t="s">
        <v>1380</v>
      </c>
      <c r="C322" s="14">
        <v>92600</v>
      </c>
      <c r="D322" s="14">
        <v>87912</v>
      </c>
    </row>
    <row r="323" spans="1:4" ht="12.75" customHeight="1" x14ac:dyDescent="0.2">
      <c r="A323" s="16">
        <v>1612000119</v>
      </c>
      <c r="B323" s="15" t="s">
        <v>1379</v>
      </c>
      <c r="C323" s="14">
        <v>0</v>
      </c>
      <c r="D323" s="14">
        <v>541</v>
      </c>
    </row>
    <row r="324" spans="1:4" ht="12.75" customHeight="1" x14ac:dyDescent="0.2">
      <c r="A324" s="16">
        <v>1613000110</v>
      </c>
      <c r="B324" s="15" t="s">
        <v>1378</v>
      </c>
      <c r="C324" s="14">
        <v>485300</v>
      </c>
      <c r="D324" s="14">
        <v>480899</v>
      </c>
    </row>
    <row r="325" spans="1:4" ht="12.75" customHeight="1" x14ac:dyDescent="0.2">
      <c r="A325" s="16">
        <v>1613000112</v>
      </c>
      <c r="B325" s="15" t="s">
        <v>1371</v>
      </c>
      <c r="C325" s="14">
        <v>34431</v>
      </c>
      <c r="D325" s="14">
        <v>21405</v>
      </c>
    </row>
    <row r="326" spans="1:4" ht="12.75" customHeight="1" x14ac:dyDescent="0.2">
      <c r="A326" s="16">
        <v>1613000113</v>
      </c>
      <c r="B326" s="15" t="s">
        <v>1371</v>
      </c>
      <c r="C326" s="14">
        <v>-34431</v>
      </c>
      <c r="D326" s="14">
        <v>-21405</v>
      </c>
    </row>
    <row r="327" spans="1:4" ht="12.75" customHeight="1" x14ac:dyDescent="0.2">
      <c r="A327" s="16">
        <v>1613000114</v>
      </c>
      <c r="B327" s="15" t="s">
        <v>1187</v>
      </c>
      <c r="C327" s="14">
        <v>146390</v>
      </c>
      <c r="D327" s="14">
        <v>255440</v>
      </c>
    </row>
    <row r="328" spans="1:4" ht="12.75" customHeight="1" x14ac:dyDescent="0.2">
      <c r="A328" s="16">
        <v>1613000115</v>
      </c>
      <c r="B328" s="15" t="s">
        <v>1187</v>
      </c>
      <c r="C328" s="14">
        <v>-146390</v>
      </c>
      <c r="D328" s="14">
        <v>-255440</v>
      </c>
    </row>
    <row r="329" spans="1:4" ht="12.75" customHeight="1" x14ac:dyDescent="0.2">
      <c r="A329" s="16">
        <v>1613000116</v>
      </c>
      <c r="B329" s="15" t="s">
        <v>1377</v>
      </c>
      <c r="C329" s="14">
        <v>33148</v>
      </c>
      <c r="D329" s="14">
        <v>63335</v>
      </c>
    </row>
    <row r="330" spans="1:4" ht="12.75" customHeight="1" x14ac:dyDescent="0.2">
      <c r="A330" s="16">
        <v>1613000117</v>
      </c>
      <c r="B330" s="15" t="s">
        <v>1377</v>
      </c>
      <c r="C330" s="14">
        <v>-33148</v>
      </c>
      <c r="D330" s="14">
        <v>-63335</v>
      </c>
    </row>
    <row r="331" spans="1:4" ht="12.75" customHeight="1" x14ac:dyDescent="0.2">
      <c r="A331" s="16">
        <v>1613000118</v>
      </c>
      <c r="B331" s="15" t="s">
        <v>1375</v>
      </c>
      <c r="C331" s="14">
        <v>22061</v>
      </c>
      <c r="D331" s="14">
        <v>57708</v>
      </c>
    </row>
    <row r="332" spans="1:4" ht="12.75" customHeight="1" x14ac:dyDescent="0.2">
      <c r="A332" s="16">
        <v>1613000119</v>
      </c>
      <c r="B332" s="15" t="s">
        <v>1376</v>
      </c>
      <c r="C332" s="14">
        <v>0</v>
      </c>
      <c r="D332" s="14">
        <v>3231</v>
      </c>
    </row>
    <row r="333" spans="1:4" ht="12.75" customHeight="1" x14ac:dyDescent="0.2">
      <c r="A333" s="16">
        <v>1613000120</v>
      </c>
      <c r="B333" s="15" t="s">
        <v>1375</v>
      </c>
      <c r="C333" s="14">
        <v>-22061</v>
      </c>
      <c r="D333" s="14">
        <v>-57708</v>
      </c>
    </row>
    <row r="334" spans="1:4" ht="12.75" customHeight="1" x14ac:dyDescent="0.2">
      <c r="A334" s="16">
        <v>1613000121</v>
      </c>
      <c r="B334" s="15" t="s">
        <v>1374</v>
      </c>
      <c r="C334" s="14">
        <v>394</v>
      </c>
      <c r="D334" s="14">
        <v>2973</v>
      </c>
    </row>
    <row r="335" spans="1:4" ht="12.75" customHeight="1" x14ac:dyDescent="0.2">
      <c r="A335" s="16">
        <v>1613000122</v>
      </c>
      <c r="B335" s="15" t="s">
        <v>1374</v>
      </c>
      <c r="C335" s="14">
        <v>-394</v>
      </c>
      <c r="D335" s="14">
        <v>-2973</v>
      </c>
    </row>
    <row r="336" spans="1:4" ht="12.75" customHeight="1" x14ac:dyDescent="0.2">
      <c r="A336" s="16">
        <v>1613000123</v>
      </c>
      <c r="B336" s="15" t="s">
        <v>1317</v>
      </c>
      <c r="C336" s="14">
        <v>12051</v>
      </c>
      <c r="D336" s="14">
        <v>15632</v>
      </c>
    </row>
    <row r="337" spans="1:4" ht="12.75" customHeight="1" x14ac:dyDescent="0.2">
      <c r="A337" s="16">
        <v>1613000124</v>
      </c>
      <c r="B337" s="15" t="s">
        <v>1317</v>
      </c>
      <c r="C337" s="14">
        <v>-12051</v>
      </c>
      <c r="D337" s="14">
        <v>-15632</v>
      </c>
    </row>
    <row r="338" spans="1:4" ht="12.75" customHeight="1" x14ac:dyDescent="0.2">
      <c r="A338" s="16">
        <v>1613000125</v>
      </c>
      <c r="B338" s="15" t="s">
        <v>1373</v>
      </c>
      <c r="C338" s="14">
        <v>1034</v>
      </c>
      <c r="D338" s="14">
        <v>7736</v>
      </c>
    </row>
    <row r="339" spans="1:4" ht="12.75" customHeight="1" x14ac:dyDescent="0.2">
      <c r="A339" s="16">
        <v>1613000126</v>
      </c>
      <c r="B339" s="15" t="s">
        <v>1373</v>
      </c>
      <c r="C339" s="14">
        <v>-1034</v>
      </c>
      <c r="D339" s="14">
        <v>-7736</v>
      </c>
    </row>
    <row r="340" spans="1:4" ht="12.75" customHeight="1" x14ac:dyDescent="0.2">
      <c r="A340" s="16">
        <v>1613000127</v>
      </c>
      <c r="B340" s="15" t="s">
        <v>1372</v>
      </c>
      <c r="C340" s="14">
        <v>6952</v>
      </c>
      <c r="D340" s="14">
        <v>7600</v>
      </c>
    </row>
    <row r="341" spans="1:4" ht="12.75" customHeight="1" x14ac:dyDescent="0.2">
      <c r="A341" s="16">
        <v>1613000128</v>
      </c>
      <c r="B341" s="15" t="s">
        <v>1372</v>
      </c>
      <c r="C341" s="14">
        <v>-6952</v>
      </c>
      <c r="D341" s="14">
        <v>-7600</v>
      </c>
    </row>
    <row r="342" spans="1:4" ht="12.75" customHeight="1" x14ac:dyDescent="0.2">
      <c r="A342" s="16">
        <v>1613000129</v>
      </c>
      <c r="B342" s="15" t="s">
        <v>948</v>
      </c>
      <c r="C342" s="14">
        <v>118074</v>
      </c>
      <c r="D342" s="14">
        <v>114032</v>
      </c>
    </row>
    <row r="343" spans="1:4" ht="12.75" customHeight="1" x14ac:dyDescent="0.2">
      <c r="A343" s="16">
        <v>1613000130</v>
      </c>
      <c r="B343" s="15" t="s">
        <v>1371</v>
      </c>
      <c r="C343" s="14">
        <v>-118074</v>
      </c>
      <c r="D343" s="14">
        <v>-114032</v>
      </c>
    </row>
    <row r="344" spans="1:4" ht="12.75" customHeight="1" x14ac:dyDescent="0.2">
      <c r="A344" s="16">
        <v>1613000134</v>
      </c>
      <c r="B344" s="15" t="s">
        <v>1370</v>
      </c>
      <c r="C344" s="14">
        <v>-6890</v>
      </c>
      <c r="D344" s="14">
        <v>-21500</v>
      </c>
    </row>
    <row r="345" spans="1:4" ht="12.75" customHeight="1" x14ac:dyDescent="0.2">
      <c r="A345" s="16">
        <v>1613000135</v>
      </c>
      <c r="B345" s="15" t="s">
        <v>1370</v>
      </c>
      <c r="C345" s="14">
        <v>6890</v>
      </c>
      <c r="D345" s="14">
        <v>21500</v>
      </c>
    </row>
    <row r="346" spans="1:4" ht="12.75" customHeight="1" x14ac:dyDescent="0.2">
      <c r="A346" s="16">
        <v>1613000136</v>
      </c>
      <c r="B346" s="15" t="s">
        <v>1016</v>
      </c>
      <c r="C346" s="14">
        <v>783</v>
      </c>
      <c r="D346" s="14">
        <v>50221</v>
      </c>
    </row>
    <row r="347" spans="1:4" ht="12.75" customHeight="1" x14ac:dyDescent="0.2">
      <c r="A347" s="16">
        <v>1613000137</v>
      </c>
      <c r="B347" s="15" t="s">
        <v>1016</v>
      </c>
      <c r="C347" s="14">
        <v>-783</v>
      </c>
      <c r="D347" s="14">
        <v>-50221</v>
      </c>
    </row>
    <row r="348" spans="1:4" ht="12.75" customHeight="1" x14ac:dyDescent="0.2">
      <c r="A348" s="16">
        <v>1613000431</v>
      </c>
      <c r="B348" s="15" t="s">
        <v>1369</v>
      </c>
      <c r="C348" s="14">
        <v>155000</v>
      </c>
      <c r="D348" s="14">
        <v>158441</v>
      </c>
    </row>
    <row r="349" spans="1:4" ht="12.75" customHeight="1" x14ac:dyDescent="0.2">
      <c r="A349" s="16">
        <v>1613000432</v>
      </c>
      <c r="B349" s="15" t="s">
        <v>1104</v>
      </c>
      <c r="C349" s="14">
        <v>30000</v>
      </c>
      <c r="D349" s="14">
        <v>30447</v>
      </c>
    </row>
    <row r="350" spans="1:4" ht="12.75" customHeight="1" x14ac:dyDescent="0.2">
      <c r="A350" s="16">
        <v>1613000433</v>
      </c>
      <c r="B350" s="15" t="s">
        <v>1068</v>
      </c>
      <c r="C350" s="14">
        <v>11685</v>
      </c>
      <c r="D350" s="14">
        <v>11681</v>
      </c>
    </row>
    <row r="351" spans="1:4" ht="12.75" customHeight="1" x14ac:dyDescent="0.2">
      <c r="A351" s="16">
        <v>1613000450</v>
      </c>
      <c r="B351" s="15" t="s">
        <v>1369</v>
      </c>
      <c r="C351" s="14">
        <v>30000</v>
      </c>
      <c r="D351" s="14">
        <v>38321</v>
      </c>
    </row>
    <row r="352" spans="1:4" ht="12.75" customHeight="1" x14ac:dyDescent="0.2">
      <c r="A352" s="16">
        <v>1613000451</v>
      </c>
      <c r="B352" s="15" t="s">
        <v>918</v>
      </c>
      <c r="C352" s="14">
        <v>30000</v>
      </c>
      <c r="D352" s="14">
        <v>21833</v>
      </c>
    </row>
    <row r="353" spans="1:4" ht="12.75" customHeight="1" x14ac:dyDescent="0.2">
      <c r="A353" s="16">
        <v>1613000511</v>
      </c>
      <c r="B353" s="15" t="s">
        <v>902</v>
      </c>
      <c r="C353" s="14">
        <v>19460</v>
      </c>
      <c r="D353" s="14">
        <v>19600</v>
      </c>
    </row>
    <row r="354" spans="1:4" ht="12.75" customHeight="1" x14ac:dyDescent="0.2">
      <c r="A354" s="16">
        <v>1613000520</v>
      </c>
      <c r="B354" s="15" t="s">
        <v>1368</v>
      </c>
      <c r="C354" s="14">
        <v>31992</v>
      </c>
      <c r="D354" s="14">
        <v>6125</v>
      </c>
    </row>
    <row r="355" spans="1:4" ht="12.75" customHeight="1" x14ac:dyDescent="0.2">
      <c r="A355" s="16">
        <v>1613000521</v>
      </c>
      <c r="B355" s="15" t="s">
        <v>908</v>
      </c>
      <c r="C355" s="14">
        <v>82970</v>
      </c>
      <c r="D355" s="14">
        <v>80573</v>
      </c>
    </row>
    <row r="356" spans="1:4" ht="12.75" customHeight="1" x14ac:dyDescent="0.2">
      <c r="A356" s="16">
        <v>1613000522</v>
      </c>
      <c r="B356" s="15" t="s">
        <v>1025</v>
      </c>
      <c r="C356" s="14">
        <v>7496</v>
      </c>
      <c r="D356" s="14">
        <v>7492</v>
      </c>
    </row>
    <row r="357" spans="1:4" ht="12.75" customHeight="1" x14ac:dyDescent="0.2">
      <c r="A357" s="16">
        <v>1613000523</v>
      </c>
      <c r="B357" s="15" t="s">
        <v>1091</v>
      </c>
      <c r="C357" s="14">
        <v>17000</v>
      </c>
      <c r="D357" s="14">
        <v>12517</v>
      </c>
    </row>
    <row r="358" spans="1:4" ht="12.75" customHeight="1" x14ac:dyDescent="0.2">
      <c r="A358" s="16">
        <v>1613000530</v>
      </c>
      <c r="B358" s="15" t="s">
        <v>1367</v>
      </c>
      <c r="C358" s="14">
        <v>68000</v>
      </c>
      <c r="D358" s="14">
        <v>65049</v>
      </c>
    </row>
    <row r="359" spans="1:4" ht="12.75" customHeight="1" x14ac:dyDescent="0.2">
      <c r="A359" s="16">
        <v>1613000540</v>
      </c>
      <c r="B359" s="15" t="s">
        <v>1068</v>
      </c>
      <c r="C359" s="14">
        <v>83523</v>
      </c>
      <c r="D359" s="14">
        <v>88663</v>
      </c>
    </row>
    <row r="360" spans="1:4" ht="12.75" customHeight="1" x14ac:dyDescent="0.2">
      <c r="A360" s="16">
        <v>1613000541</v>
      </c>
      <c r="B360" s="15" t="s">
        <v>1311</v>
      </c>
      <c r="C360" s="14">
        <v>40000</v>
      </c>
      <c r="D360" s="14">
        <v>31708</v>
      </c>
    </row>
    <row r="361" spans="1:4" ht="12.75" customHeight="1" x14ac:dyDescent="0.2">
      <c r="A361" s="16">
        <v>1613000560</v>
      </c>
      <c r="B361" s="15" t="s">
        <v>1366</v>
      </c>
      <c r="C361" s="14">
        <v>50000</v>
      </c>
      <c r="D361" s="14">
        <v>46976</v>
      </c>
    </row>
    <row r="362" spans="1:4" ht="12.75" customHeight="1" x14ac:dyDescent="0.2">
      <c r="A362" s="16">
        <v>1613000570</v>
      </c>
      <c r="B362" s="15" t="s">
        <v>1365</v>
      </c>
      <c r="C362" s="14">
        <v>1140</v>
      </c>
      <c r="D362" s="14">
        <v>1358</v>
      </c>
    </row>
    <row r="363" spans="1:4" ht="12.75" customHeight="1" x14ac:dyDescent="0.2">
      <c r="A363" s="16">
        <v>1613000750</v>
      </c>
      <c r="B363" s="15" t="s">
        <v>1364</v>
      </c>
      <c r="C363" s="14">
        <v>30090</v>
      </c>
      <c r="D363" s="14">
        <v>26826</v>
      </c>
    </row>
    <row r="364" spans="1:4" ht="12.75" customHeight="1" x14ac:dyDescent="0.2">
      <c r="A364" s="16">
        <v>1613000751</v>
      </c>
      <c r="B364" s="15" t="s">
        <v>1358</v>
      </c>
      <c r="C364" s="14">
        <v>12475</v>
      </c>
      <c r="D364" s="14">
        <v>0</v>
      </c>
    </row>
    <row r="365" spans="1:4" ht="12.75" customHeight="1" x14ac:dyDescent="0.2">
      <c r="A365" s="16">
        <v>1613000752</v>
      </c>
      <c r="B365" s="15" t="s">
        <v>1282</v>
      </c>
      <c r="C365" s="14">
        <v>130000</v>
      </c>
      <c r="D365" s="14">
        <v>127562</v>
      </c>
    </row>
    <row r="366" spans="1:4" ht="12.75" customHeight="1" x14ac:dyDescent="0.2">
      <c r="A366" s="16">
        <v>1613000753</v>
      </c>
      <c r="B366" s="15" t="s">
        <v>1363</v>
      </c>
      <c r="C366" s="14">
        <v>10530</v>
      </c>
      <c r="D366" s="14">
        <v>0</v>
      </c>
    </row>
    <row r="367" spans="1:4" ht="12.75" customHeight="1" x14ac:dyDescent="0.2">
      <c r="A367" s="16">
        <v>1613000780</v>
      </c>
      <c r="B367" s="15" t="s">
        <v>921</v>
      </c>
      <c r="C367" s="14">
        <v>655</v>
      </c>
      <c r="D367" s="14">
        <v>269</v>
      </c>
    </row>
    <row r="368" spans="1:4" ht="12.75" customHeight="1" x14ac:dyDescent="0.2">
      <c r="A368" s="16">
        <v>1613000930</v>
      </c>
      <c r="B368" s="15" t="s">
        <v>1316</v>
      </c>
      <c r="C368" s="14">
        <v>192760</v>
      </c>
      <c r="D368" s="14">
        <v>187978</v>
      </c>
    </row>
    <row r="369" spans="1:4" ht="12.75" customHeight="1" x14ac:dyDescent="0.2">
      <c r="A369" s="16">
        <v>1613001511</v>
      </c>
      <c r="B369" s="15" t="s">
        <v>1362</v>
      </c>
      <c r="C369" s="14">
        <v>13607</v>
      </c>
      <c r="D369" s="14">
        <v>13461</v>
      </c>
    </row>
    <row r="370" spans="1:4" ht="12.75" customHeight="1" x14ac:dyDescent="0.2">
      <c r="A370" s="16">
        <v>1613001540</v>
      </c>
      <c r="B370" s="15" t="s">
        <v>1001</v>
      </c>
      <c r="C370" s="14">
        <v>42000</v>
      </c>
      <c r="D370" s="14">
        <v>42254</v>
      </c>
    </row>
    <row r="371" spans="1:4" ht="12.75" customHeight="1" x14ac:dyDescent="0.2">
      <c r="A371" s="16">
        <v>1613003570</v>
      </c>
      <c r="B371" s="15" t="s">
        <v>1361</v>
      </c>
      <c r="C371" s="14">
        <v>315000</v>
      </c>
      <c r="D371" s="14">
        <v>343974</v>
      </c>
    </row>
    <row r="372" spans="1:4" ht="12.75" customHeight="1" x14ac:dyDescent="0.2">
      <c r="A372" s="16">
        <v>1613003571</v>
      </c>
      <c r="B372" s="15" t="s">
        <v>1287</v>
      </c>
      <c r="C372" s="14">
        <v>6000</v>
      </c>
      <c r="D372" s="14">
        <v>5686</v>
      </c>
    </row>
    <row r="373" spans="1:4" ht="12.75" customHeight="1" x14ac:dyDescent="0.2">
      <c r="A373" s="16">
        <v>1613003750</v>
      </c>
      <c r="B373" s="15" t="s">
        <v>1035</v>
      </c>
      <c r="C373" s="14">
        <v>86400</v>
      </c>
      <c r="D373" s="14">
        <v>85644</v>
      </c>
    </row>
    <row r="374" spans="1:4" ht="12.75" customHeight="1" x14ac:dyDescent="0.2">
      <c r="A374" s="16">
        <v>1613003751</v>
      </c>
      <c r="B374" s="15" t="s">
        <v>1360</v>
      </c>
      <c r="C374" s="14">
        <v>4388</v>
      </c>
      <c r="D374" s="14">
        <v>4387</v>
      </c>
    </row>
    <row r="375" spans="1:4" ht="12.75" customHeight="1" x14ac:dyDescent="0.2">
      <c r="A375" s="16">
        <v>1613003930</v>
      </c>
      <c r="B375" s="15" t="s">
        <v>1359</v>
      </c>
      <c r="C375" s="14">
        <v>44000</v>
      </c>
      <c r="D375" s="14">
        <v>29967</v>
      </c>
    </row>
    <row r="376" spans="1:4" ht="12.75" customHeight="1" x14ac:dyDescent="0.2">
      <c r="A376" s="16">
        <v>1614000550</v>
      </c>
      <c r="B376" s="15" t="s">
        <v>1358</v>
      </c>
      <c r="C376" s="14">
        <v>30000</v>
      </c>
      <c r="D376" s="14">
        <v>13196</v>
      </c>
    </row>
    <row r="377" spans="1:4" ht="12.75" customHeight="1" x14ac:dyDescent="0.2">
      <c r="A377" s="16">
        <v>1614000551</v>
      </c>
      <c r="B377" s="15" t="s">
        <v>908</v>
      </c>
      <c r="C377" s="14">
        <v>30000</v>
      </c>
      <c r="D377" s="14">
        <v>7129</v>
      </c>
    </row>
    <row r="378" spans="1:4" ht="12.75" customHeight="1" x14ac:dyDescent="0.2">
      <c r="A378" s="16">
        <v>1615000110</v>
      </c>
      <c r="B378" s="15" t="s">
        <v>1352</v>
      </c>
      <c r="C378" s="14">
        <v>232800</v>
      </c>
      <c r="D378" s="14">
        <v>225948</v>
      </c>
    </row>
    <row r="379" spans="1:4" ht="12.75" customHeight="1" x14ac:dyDescent="0.2">
      <c r="A379" s="16">
        <v>1615000119</v>
      </c>
      <c r="B379" s="15" t="s">
        <v>1357</v>
      </c>
      <c r="C379" s="14">
        <v>406</v>
      </c>
      <c r="D379" s="14">
        <v>1392</v>
      </c>
    </row>
    <row r="380" spans="1:4" ht="12.75" customHeight="1" x14ac:dyDescent="0.2">
      <c r="A380" s="16">
        <v>1616001521</v>
      </c>
      <c r="B380" s="15" t="s">
        <v>1356</v>
      </c>
      <c r="C380" s="14">
        <v>82000</v>
      </c>
      <c r="D380" s="14">
        <v>81636</v>
      </c>
    </row>
    <row r="381" spans="1:4" ht="12.75" customHeight="1" x14ac:dyDescent="0.2">
      <c r="A381" s="16">
        <v>1617000750</v>
      </c>
      <c r="B381" s="15" t="s">
        <v>1355</v>
      </c>
      <c r="C381" s="14">
        <v>230000</v>
      </c>
      <c r="D381" s="14">
        <v>224640</v>
      </c>
    </row>
    <row r="382" spans="1:4" ht="12.75" customHeight="1" x14ac:dyDescent="0.2">
      <c r="A382" s="16">
        <v>1617000751</v>
      </c>
      <c r="B382" s="15" t="s">
        <v>1354</v>
      </c>
      <c r="C382" s="14">
        <v>150000</v>
      </c>
      <c r="D382" s="14">
        <v>91298</v>
      </c>
    </row>
    <row r="383" spans="1:4" ht="12.75" customHeight="1" x14ac:dyDescent="0.2">
      <c r="A383" s="16">
        <v>1617000752</v>
      </c>
      <c r="B383" s="15" t="s">
        <v>1353</v>
      </c>
      <c r="C383" s="14">
        <v>32866</v>
      </c>
      <c r="D383" s="14">
        <v>32866</v>
      </c>
    </row>
    <row r="384" spans="1:4" ht="12.75" customHeight="1" x14ac:dyDescent="0.2">
      <c r="A384" s="16">
        <v>1621100110</v>
      </c>
      <c r="B384" s="15" t="s">
        <v>1352</v>
      </c>
      <c r="C384" s="14">
        <v>946871</v>
      </c>
      <c r="D384" s="14">
        <v>633831</v>
      </c>
    </row>
    <row r="385" spans="1:4" ht="12.75" customHeight="1" x14ac:dyDescent="0.2">
      <c r="A385" s="16">
        <v>1621100119</v>
      </c>
      <c r="B385" s="15" t="s">
        <v>1151</v>
      </c>
      <c r="C385" s="14">
        <v>2264</v>
      </c>
      <c r="D385" s="14">
        <v>3906</v>
      </c>
    </row>
    <row r="386" spans="1:4" ht="12.75" customHeight="1" x14ac:dyDescent="0.2">
      <c r="A386" s="16">
        <v>1621100530</v>
      </c>
      <c r="B386" s="15" t="s">
        <v>1351</v>
      </c>
      <c r="C386" s="14">
        <v>76000</v>
      </c>
      <c r="D386" s="14">
        <v>72147</v>
      </c>
    </row>
    <row r="387" spans="1:4" ht="12.75" customHeight="1" x14ac:dyDescent="0.2">
      <c r="A387" s="16">
        <v>1621200750</v>
      </c>
      <c r="B387" s="15" t="s">
        <v>1350</v>
      </c>
      <c r="C387" s="14">
        <v>386000</v>
      </c>
      <c r="D387" s="14">
        <v>380904</v>
      </c>
    </row>
    <row r="388" spans="1:4" ht="12.75" customHeight="1" x14ac:dyDescent="0.2">
      <c r="A388" s="16">
        <v>1621300750</v>
      </c>
      <c r="B388" s="15" t="s">
        <v>1321</v>
      </c>
      <c r="C388" s="14">
        <v>712000</v>
      </c>
      <c r="D388" s="14">
        <v>700330</v>
      </c>
    </row>
    <row r="389" spans="1:4" ht="12.75" customHeight="1" x14ac:dyDescent="0.2">
      <c r="A389" s="16">
        <v>1623000110</v>
      </c>
      <c r="B389" s="15" t="s">
        <v>1349</v>
      </c>
      <c r="C389" s="14">
        <v>609400</v>
      </c>
      <c r="D389" s="14">
        <v>635981</v>
      </c>
    </row>
    <row r="390" spans="1:4" ht="12.75" customHeight="1" x14ac:dyDescent="0.2">
      <c r="A390" s="16">
        <v>1623000119</v>
      </c>
      <c r="B390" s="15" t="s">
        <v>1128</v>
      </c>
      <c r="C390" s="14">
        <v>3275</v>
      </c>
      <c r="D390" s="14">
        <v>3920</v>
      </c>
    </row>
    <row r="391" spans="1:4" ht="12.75" customHeight="1" x14ac:dyDescent="0.2">
      <c r="A391" s="16">
        <v>1623000541</v>
      </c>
      <c r="B391" s="15" t="s">
        <v>1028</v>
      </c>
      <c r="C391" s="14">
        <v>33255</v>
      </c>
      <c r="D391" s="14">
        <v>31030</v>
      </c>
    </row>
    <row r="392" spans="1:4" ht="12.75" customHeight="1" x14ac:dyDescent="0.2">
      <c r="A392" s="16">
        <v>1623000750</v>
      </c>
      <c r="B392" s="15" t="s">
        <v>1348</v>
      </c>
      <c r="C392" s="14">
        <v>212816</v>
      </c>
      <c r="D392" s="14">
        <v>204715</v>
      </c>
    </row>
    <row r="393" spans="1:4" ht="12.75" customHeight="1" x14ac:dyDescent="0.2">
      <c r="A393" s="16">
        <v>1623000751</v>
      </c>
      <c r="B393" s="15" t="s">
        <v>1016</v>
      </c>
      <c r="C393" s="14">
        <v>49560</v>
      </c>
      <c r="D393" s="14">
        <v>49140</v>
      </c>
    </row>
    <row r="394" spans="1:4" ht="12.75" customHeight="1" x14ac:dyDescent="0.2">
      <c r="A394" s="16">
        <v>1623000752</v>
      </c>
      <c r="B394" s="15" t="s">
        <v>1347</v>
      </c>
      <c r="C394" s="14">
        <v>351421</v>
      </c>
      <c r="D394" s="14">
        <v>366248</v>
      </c>
    </row>
    <row r="395" spans="1:4" ht="12.75" customHeight="1" x14ac:dyDescent="0.2">
      <c r="A395" s="16">
        <v>1623000754</v>
      </c>
      <c r="B395" s="15" t="s">
        <v>1346</v>
      </c>
      <c r="C395" s="14">
        <v>380000</v>
      </c>
      <c r="D395" s="14">
        <v>195137</v>
      </c>
    </row>
    <row r="396" spans="1:4" ht="12.75" customHeight="1" x14ac:dyDescent="0.2">
      <c r="A396" s="16">
        <v>1631000610</v>
      </c>
      <c r="B396" s="15" t="s">
        <v>906</v>
      </c>
      <c r="C396" s="14">
        <v>126500</v>
      </c>
      <c r="D396" s="14">
        <v>131500</v>
      </c>
    </row>
    <row r="397" spans="1:4" ht="12.75" customHeight="1" x14ac:dyDescent="0.2">
      <c r="A397" s="16">
        <v>1631000611</v>
      </c>
      <c r="B397" s="15" t="s">
        <v>1063</v>
      </c>
      <c r="C397" s="14">
        <v>11000</v>
      </c>
      <c r="D397" s="14">
        <v>18616</v>
      </c>
    </row>
    <row r="398" spans="1:4" ht="12.75" customHeight="1" x14ac:dyDescent="0.2">
      <c r="A398" s="16">
        <v>1632000620</v>
      </c>
      <c r="B398" s="15" t="s">
        <v>1345</v>
      </c>
      <c r="C398" s="14">
        <v>30000</v>
      </c>
      <c r="D398" s="14">
        <v>1117</v>
      </c>
    </row>
    <row r="399" spans="1:4" ht="12.75" customHeight="1" x14ac:dyDescent="0.2">
      <c r="A399" s="16">
        <v>1632000640</v>
      </c>
      <c r="B399" s="15" t="s">
        <v>1344</v>
      </c>
      <c r="C399" s="14">
        <v>1000</v>
      </c>
      <c r="D399" s="14">
        <v>0</v>
      </c>
    </row>
    <row r="400" spans="1:4" ht="12.75" customHeight="1" x14ac:dyDescent="0.2">
      <c r="A400" s="16">
        <v>1632000860</v>
      </c>
      <c r="B400" s="15" t="s">
        <v>983</v>
      </c>
      <c r="C400" s="14">
        <v>253000</v>
      </c>
      <c r="D400" s="14">
        <v>267091</v>
      </c>
    </row>
    <row r="401" spans="1:4" ht="12.75" customHeight="1" x14ac:dyDescent="0.2">
      <c r="A401" s="16">
        <v>1649100691</v>
      </c>
      <c r="B401" s="15" t="s">
        <v>1343</v>
      </c>
      <c r="C401" s="14">
        <v>3156363</v>
      </c>
      <c r="D401" s="14">
        <v>3074292</v>
      </c>
    </row>
    <row r="402" spans="1:4" ht="12.75" customHeight="1" x14ac:dyDescent="0.2">
      <c r="A402" s="16">
        <v>1649100692</v>
      </c>
      <c r="B402" s="15" t="s">
        <v>1342</v>
      </c>
      <c r="C402" s="14">
        <v>584966</v>
      </c>
      <c r="D402" s="14">
        <v>402545</v>
      </c>
    </row>
    <row r="403" spans="1:4" ht="12.75" customHeight="1" x14ac:dyDescent="0.2">
      <c r="A403" s="16">
        <v>1649100693</v>
      </c>
      <c r="B403" s="15" t="s">
        <v>1342</v>
      </c>
      <c r="C403" s="14">
        <v>338776</v>
      </c>
      <c r="D403" s="14">
        <v>321316</v>
      </c>
    </row>
    <row r="404" spans="1:4" ht="12.75" customHeight="1" x14ac:dyDescent="0.2">
      <c r="A404" s="16">
        <v>1711000110</v>
      </c>
      <c r="B404" s="15" t="s">
        <v>1108</v>
      </c>
      <c r="C404" s="14">
        <v>322900</v>
      </c>
      <c r="D404" s="14">
        <v>423857</v>
      </c>
    </row>
    <row r="405" spans="1:4" ht="12.75" customHeight="1" x14ac:dyDescent="0.2">
      <c r="A405" s="16">
        <v>1711000111</v>
      </c>
      <c r="B405" s="15" t="s">
        <v>1001</v>
      </c>
      <c r="C405" s="14">
        <v>-7240</v>
      </c>
      <c r="D405" s="14">
        <v>-30600</v>
      </c>
    </row>
    <row r="406" spans="1:4" ht="12.75" customHeight="1" x14ac:dyDescent="0.2">
      <c r="A406" s="16">
        <v>1711000119</v>
      </c>
      <c r="B406" s="15" t="s">
        <v>1341</v>
      </c>
      <c r="C406" s="14">
        <v>3666</v>
      </c>
      <c r="D406" s="14">
        <v>2612</v>
      </c>
    </row>
    <row r="407" spans="1:4" ht="12.75" customHeight="1" x14ac:dyDescent="0.2">
      <c r="A407" s="16">
        <v>1711000521</v>
      </c>
      <c r="B407" s="15" t="s">
        <v>1340</v>
      </c>
      <c r="C407" s="14">
        <v>0</v>
      </c>
      <c r="D407" s="14">
        <v>500</v>
      </c>
    </row>
    <row r="408" spans="1:4" ht="12.75" customHeight="1" x14ac:dyDescent="0.2">
      <c r="A408" s="16">
        <v>1711000530</v>
      </c>
      <c r="B408" s="15" t="s">
        <v>1339</v>
      </c>
      <c r="C408" s="14">
        <v>50000</v>
      </c>
      <c r="D408" s="14">
        <v>46719</v>
      </c>
    </row>
    <row r="409" spans="1:4" ht="12.75" customHeight="1" x14ac:dyDescent="0.2">
      <c r="A409" s="16">
        <v>1711000560</v>
      </c>
      <c r="B409" s="15" t="s">
        <v>1338</v>
      </c>
      <c r="C409" s="14">
        <v>1000</v>
      </c>
      <c r="D409" s="14">
        <v>140</v>
      </c>
    </row>
    <row r="410" spans="1:4" ht="12.75" customHeight="1" x14ac:dyDescent="0.2">
      <c r="A410" s="16">
        <v>1711000742</v>
      </c>
      <c r="B410" s="15" t="s">
        <v>1337</v>
      </c>
      <c r="C410" s="14">
        <v>8200</v>
      </c>
      <c r="D410" s="14">
        <v>8041</v>
      </c>
    </row>
    <row r="411" spans="1:4" ht="12.75" customHeight="1" x14ac:dyDescent="0.2">
      <c r="A411" s="16">
        <v>1711001110</v>
      </c>
      <c r="B411" s="15" t="s">
        <v>1119</v>
      </c>
      <c r="C411" s="14">
        <v>309100</v>
      </c>
      <c r="D411" s="14">
        <v>182866</v>
      </c>
    </row>
    <row r="412" spans="1:4" ht="12.75" customHeight="1" x14ac:dyDescent="0.2">
      <c r="A412" s="16">
        <v>1711001119</v>
      </c>
      <c r="B412" s="15" t="s">
        <v>1336</v>
      </c>
      <c r="C412" s="14">
        <v>0</v>
      </c>
      <c r="D412" s="14">
        <v>1127</v>
      </c>
    </row>
    <row r="413" spans="1:4" ht="12.75" customHeight="1" x14ac:dyDescent="0.2">
      <c r="A413" s="16">
        <v>1711001750</v>
      </c>
      <c r="B413" s="15" t="s">
        <v>1068</v>
      </c>
      <c r="C413" s="14">
        <v>60000</v>
      </c>
      <c r="D413" s="14">
        <v>52664</v>
      </c>
    </row>
    <row r="414" spans="1:4" ht="12.75" customHeight="1" x14ac:dyDescent="0.2">
      <c r="A414" s="16">
        <v>1711002110</v>
      </c>
      <c r="B414" s="15" t="s">
        <v>1335</v>
      </c>
      <c r="C414" s="14">
        <v>182900</v>
      </c>
      <c r="D414" s="14">
        <v>177813</v>
      </c>
    </row>
    <row r="415" spans="1:4" ht="12.75" customHeight="1" x14ac:dyDescent="0.2">
      <c r="A415" s="16">
        <v>1711002119</v>
      </c>
      <c r="B415" s="15" t="s">
        <v>1334</v>
      </c>
      <c r="C415" s="14">
        <v>1046</v>
      </c>
      <c r="D415" s="14">
        <v>1096</v>
      </c>
    </row>
    <row r="416" spans="1:4" ht="12.75" customHeight="1" x14ac:dyDescent="0.2">
      <c r="A416" s="16">
        <v>1712200750</v>
      </c>
      <c r="B416" s="15" t="s">
        <v>1321</v>
      </c>
      <c r="C416" s="14">
        <v>1130000</v>
      </c>
      <c r="D416" s="14">
        <v>994032</v>
      </c>
    </row>
    <row r="417" spans="1:4" ht="12.75" customHeight="1" x14ac:dyDescent="0.2">
      <c r="A417" s="16">
        <v>1712200751</v>
      </c>
      <c r="B417" s="15" t="s">
        <v>1333</v>
      </c>
      <c r="C417" s="14">
        <v>280000</v>
      </c>
      <c r="D417" s="14">
        <v>271044</v>
      </c>
    </row>
    <row r="418" spans="1:4" ht="12.75" customHeight="1" x14ac:dyDescent="0.2">
      <c r="A418" s="16">
        <v>1712200752</v>
      </c>
      <c r="B418" s="15" t="s">
        <v>1321</v>
      </c>
      <c r="C418" s="14">
        <v>90577</v>
      </c>
      <c r="D418" s="14">
        <v>87657</v>
      </c>
    </row>
    <row r="419" spans="1:4" ht="12.75" customHeight="1" x14ac:dyDescent="0.2">
      <c r="A419" s="16">
        <v>1712200753</v>
      </c>
      <c r="B419" s="15" t="s">
        <v>1332</v>
      </c>
      <c r="C419" s="14">
        <v>64168</v>
      </c>
      <c r="D419" s="14">
        <v>7254</v>
      </c>
    </row>
    <row r="420" spans="1:4" ht="12.75" customHeight="1" x14ac:dyDescent="0.2">
      <c r="A420" s="16">
        <v>1712300750</v>
      </c>
      <c r="B420" s="15" t="s">
        <v>1331</v>
      </c>
      <c r="C420" s="14">
        <v>1350000</v>
      </c>
      <c r="D420" s="14">
        <v>1130553</v>
      </c>
    </row>
    <row r="421" spans="1:4" ht="12.75" customHeight="1" x14ac:dyDescent="0.2">
      <c r="A421" s="16">
        <v>1712300751</v>
      </c>
      <c r="B421" s="15" t="s">
        <v>1330</v>
      </c>
      <c r="C421" s="14">
        <v>80000</v>
      </c>
      <c r="D421" s="14">
        <v>72927</v>
      </c>
    </row>
    <row r="422" spans="1:4" ht="12.75" customHeight="1" x14ac:dyDescent="0.2">
      <c r="A422" s="16">
        <v>1712300753</v>
      </c>
      <c r="B422" s="15" t="s">
        <v>1329</v>
      </c>
      <c r="C422" s="14">
        <v>26133</v>
      </c>
      <c r="D422" s="14">
        <v>24570</v>
      </c>
    </row>
    <row r="423" spans="1:4" ht="12.75" customHeight="1" x14ac:dyDescent="0.2">
      <c r="A423" s="16">
        <v>1712300754</v>
      </c>
      <c r="B423" s="15" t="s">
        <v>1328</v>
      </c>
      <c r="C423" s="14">
        <v>662000</v>
      </c>
      <c r="D423" s="14">
        <v>668007</v>
      </c>
    </row>
    <row r="424" spans="1:4" ht="12.75" customHeight="1" x14ac:dyDescent="0.2">
      <c r="A424" s="16">
        <v>1712300756</v>
      </c>
      <c r="B424" s="15" t="s">
        <v>1327</v>
      </c>
      <c r="C424" s="14">
        <v>23283</v>
      </c>
      <c r="D424" s="14">
        <v>23283</v>
      </c>
    </row>
    <row r="425" spans="1:4" ht="12.75" customHeight="1" x14ac:dyDescent="0.2">
      <c r="A425" s="16">
        <v>1712300757</v>
      </c>
      <c r="B425" s="15" t="s">
        <v>904</v>
      </c>
      <c r="C425" s="14">
        <v>49140</v>
      </c>
      <c r="D425" s="14">
        <v>53235</v>
      </c>
    </row>
    <row r="426" spans="1:4" ht="12.75" customHeight="1" x14ac:dyDescent="0.2">
      <c r="A426" s="16">
        <v>1712300759</v>
      </c>
      <c r="B426" s="15" t="s">
        <v>1326</v>
      </c>
      <c r="C426" s="14">
        <v>84000</v>
      </c>
      <c r="D426" s="14">
        <v>84000</v>
      </c>
    </row>
    <row r="427" spans="1:4" ht="12.75" customHeight="1" x14ac:dyDescent="0.2">
      <c r="A427" s="16">
        <v>1713200110</v>
      </c>
      <c r="B427" s="15" t="s">
        <v>1325</v>
      </c>
      <c r="C427" s="14">
        <v>416200</v>
      </c>
      <c r="D427" s="14">
        <v>435242</v>
      </c>
    </row>
    <row r="428" spans="1:4" ht="12.75" customHeight="1" x14ac:dyDescent="0.2">
      <c r="A428" s="16">
        <v>1713200119</v>
      </c>
      <c r="B428" s="15" t="s">
        <v>1324</v>
      </c>
      <c r="C428" s="14">
        <v>3615</v>
      </c>
      <c r="D428" s="14">
        <v>2682</v>
      </c>
    </row>
    <row r="429" spans="1:4" ht="12.75" customHeight="1" x14ac:dyDescent="0.2">
      <c r="A429" s="16">
        <v>1713200730</v>
      </c>
      <c r="B429" s="15" t="s">
        <v>1016</v>
      </c>
      <c r="C429" s="14">
        <v>70000</v>
      </c>
      <c r="D429" s="14">
        <v>49266</v>
      </c>
    </row>
    <row r="430" spans="1:4" ht="12.75" customHeight="1" x14ac:dyDescent="0.2">
      <c r="A430" s="16">
        <v>1713200752</v>
      </c>
      <c r="B430" s="15" t="s">
        <v>1323</v>
      </c>
      <c r="C430" s="14">
        <v>1000</v>
      </c>
      <c r="D430" s="14">
        <v>0</v>
      </c>
    </row>
    <row r="431" spans="1:4" ht="12.75" customHeight="1" x14ac:dyDescent="0.2">
      <c r="A431" s="16">
        <v>1714100750</v>
      </c>
      <c r="B431" s="15" t="s">
        <v>1016</v>
      </c>
      <c r="C431" s="14">
        <v>69064</v>
      </c>
      <c r="D431" s="14">
        <v>33924</v>
      </c>
    </row>
    <row r="432" spans="1:4" ht="12.75" customHeight="1" x14ac:dyDescent="0.2">
      <c r="A432" s="16">
        <v>1714200110</v>
      </c>
      <c r="B432" s="15" t="s">
        <v>1322</v>
      </c>
      <c r="C432" s="14">
        <v>93000</v>
      </c>
      <c r="D432" s="14">
        <v>103788</v>
      </c>
    </row>
    <row r="433" spans="1:4" ht="12.75" customHeight="1" x14ac:dyDescent="0.2">
      <c r="A433" s="16">
        <v>1714200119</v>
      </c>
      <c r="B433" s="15" t="s">
        <v>1151</v>
      </c>
      <c r="C433" s="14">
        <v>495</v>
      </c>
      <c r="D433" s="14">
        <v>639</v>
      </c>
    </row>
    <row r="434" spans="1:4" ht="12.75" customHeight="1" x14ac:dyDescent="0.2">
      <c r="A434" s="16">
        <v>1714200720</v>
      </c>
      <c r="B434" s="15" t="s">
        <v>1068</v>
      </c>
      <c r="C434" s="14">
        <v>9936</v>
      </c>
      <c r="D434" s="14">
        <v>7824</v>
      </c>
    </row>
    <row r="435" spans="1:4" ht="12.75" customHeight="1" x14ac:dyDescent="0.2">
      <c r="A435" s="16">
        <v>1714200780</v>
      </c>
      <c r="B435" s="15" t="s">
        <v>921</v>
      </c>
      <c r="C435" s="14">
        <v>1300</v>
      </c>
      <c r="D435" s="14">
        <v>725</v>
      </c>
    </row>
    <row r="436" spans="1:4" ht="12.75" customHeight="1" x14ac:dyDescent="0.2">
      <c r="A436" s="16">
        <v>1715300750</v>
      </c>
      <c r="B436" s="15" t="s">
        <v>1321</v>
      </c>
      <c r="C436" s="14">
        <v>85000</v>
      </c>
      <c r="D436" s="14">
        <v>81432</v>
      </c>
    </row>
    <row r="437" spans="1:4" ht="12.75" customHeight="1" x14ac:dyDescent="0.2">
      <c r="A437" s="16">
        <v>1721000110</v>
      </c>
      <c r="B437" s="15" t="s">
        <v>1320</v>
      </c>
      <c r="C437" s="14">
        <v>24600</v>
      </c>
      <c r="D437" s="14">
        <v>33499</v>
      </c>
    </row>
    <row r="438" spans="1:4" ht="12.75" customHeight="1" x14ac:dyDescent="0.2">
      <c r="A438" s="16">
        <v>1721000111</v>
      </c>
      <c r="B438" s="15" t="s">
        <v>1319</v>
      </c>
      <c r="C438" s="5"/>
      <c r="D438" s="18">
        <v>-580</v>
      </c>
    </row>
    <row r="439" spans="1:4" ht="12.75" customHeight="1" x14ac:dyDescent="0.2">
      <c r="A439" s="16">
        <v>1721000119</v>
      </c>
      <c r="B439" s="15" t="s">
        <v>1163</v>
      </c>
      <c r="C439" s="14">
        <v>0</v>
      </c>
      <c r="D439" s="14">
        <v>206</v>
      </c>
    </row>
    <row r="440" spans="1:4" ht="12.75" customHeight="1" x14ac:dyDescent="0.2">
      <c r="A440" s="16">
        <v>1721000521</v>
      </c>
      <c r="B440" s="15" t="s">
        <v>933</v>
      </c>
      <c r="C440" s="14">
        <v>1500</v>
      </c>
      <c r="D440" s="14">
        <v>1000</v>
      </c>
    </row>
    <row r="441" spans="1:4" ht="12.75" customHeight="1" x14ac:dyDescent="0.2">
      <c r="A441" s="16">
        <v>1721000523</v>
      </c>
      <c r="B441" s="15" t="s">
        <v>1318</v>
      </c>
      <c r="C441" s="14">
        <v>710</v>
      </c>
      <c r="D441" s="14">
        <v>0</v>
      </c>
    </row>
    <row r="442" spans="1:4" ht="12.75" customHeight="1" x14ac:dyDescent="0.2">
      <c r="A442" s="16">
        <v>1721000720</v>
      </c>
      <c r="B442" s="15" t="s">
        <v>1001</v>
      </c>
      <c r="C442" s="14">
        <v>1820</v>
      </c>
      <c r="D442" s="14">
        <v>1811</v>
      </c>
    </row>
    <row r="443" spans="1:4" ht="12.75" customHeight="1" x14ac:dyDescent="0.2">
      <c r="A443" s="16">
        <v>1721000750</v>
      </c>
      <c r="B443" s="15" t="s">
        <v>1317</v>
      </c>
      <c r="C443" s="14">
        <v>30000</v>
      </c>
      <c r="D443" s="14">
        <v>12090</v>
      </c>
    </row>
    <row r="444" spans="1:4" ht="12.75" customHeight="1" x14ac:dyDescent="0.2">
      <c r="A444" s="16">
        <v>1721000752</v>
      </c>
      <c r="B444" s="15" t="s">
        <v>1316</v>
      </c>
      <c r="C444" s="14">
        <v>150000</v>
      </c>
      <c r="D444" s="14">
        <v>150000</v>
      </c>
    </row>
    <row r="445" spans="1:4" ht="12.75" customHeight="1" x14ac:dyDescent="0.2">
      <c r="A445" s="16">
        <v>1721000780</v>
      </c>
      <c r="B445" s="15" t="s">
        <v>1083</v>
      </c>
      <c r="C445" s="14">
        <v>4680</v>
      </c>
      <c r="D445" s="14">
        <v>0</v>
      </c>
    </row>
    <row r="446" spans="1:4" ht="12.75" customHeight="1" x14ac:dyDescent="0.2">
      <c r="A446" s="16">
        <v>1721000930</v>
      </c>
      <c r="B446" s="15" t="s">
        <v>1315</v>
      </c>
      <c r="C446" s="14">
        <v>5000</v>
      </c>
      <c r="D446" s="14">
        <v>3484</v>
      </c>
    </row>
    <row r="447" spans="1:4" ht="12.75" customHeight="1" x14ac:dyDescent="0.2">
      <c r="A447" s="16">
        <v>1721001750</v>
      </c>
      <c r="B447" s="15" t="s">
        <v>1314</v>
      </c>
      <c r="C447" s="14">
        <v>426837</v>
      </c>
      <c r="D447" s="14">
        <v>222563</v>
      </c>
    </row>
    <row r="448" spans="1:4" ht="12.75" customHeight="1" x14ac:dyDescent="0.2">
      <c r="A448" s="16">
        <v>1721001761</v>
      </c>
      <c r="B448" s="15" t="s">
        <v>1313</v>
      </c>
      <c r="C448" s="14">
        <v>219999</v>
      </c>
      <c r="D448" s="14">
        <v>218284</v>
      </c>
    </row>
    <row r="449" spans="1:4" ht="12.75" customHeight="1" x14ac:dyDescent="0.2">
      <c r="A449" s="16">
        <v>1722100511</v>
      </c>
      <c r="B449" s="15" t="s">
        <v>1312</v>
      </c>
      <c r="C449" s="14">
        <v>2869</v>
      </c>
      <c r="D449" s="14">
        <v>2869</v>
      </c>
    </row>
    <row r="450" spans="1:4" ht="12.75" customHeight="1" x14ac:dyDescent="0.2">
      <c r="A450" s="16">
        <v>1722100560</v>
      </c>
      <c r="B450" s="15" t="s">
        <v>1311</v>
      </c>
      <c r="C450" s="14">
        <v>1400</v>
      </c>
      <c r="D450" s="14">
        <v>1399</v>
      </c>
    </row>
    <row r="451" spans="1:4" ht="12.75" customHeight="1" x14ac:dyDescent="0.2">
      <c r="A451" s="16">
        <v>1722100780</v>
      </c>
      <c r="B451" s="15" t="s">
        <v>1310</v>
      </c>
      <c r="C451" s="14">
        <v>1103</v>
      </c>
      <c r="D451" s="14">
        <v>1103</v>
      </c>
    </row>
    <row r="452" spans="1:4" ht="12.75" customHeight="1" x14ac:dyDescent="0.2">
      <c r="A452" s="16">
        <v>1723000110</v>
      </c>
      <c r="B452" s="15" t="s">
        <v>1309</v>
      </c>
      <c r="C452" s="14">
        <v>192500</v>
      </c>
      <c r="D452" s="14">
        <v>180119</v>
      </c>
    </row>
    <row r="453" spans="1:4" ht="12.75" customHeight="1" x14ac:dyDescent="0.2">
      <c r="A453" s="16">
        <v>1723000119</v>
      </c>
      <c r="B453" s="15" t="s">
        <v>1128</v>
      </c>
      <c r="C453" s="14">
        <v>0</v>
      </c>
      <c r="D453" s="14">
        <v>1110</v>
      </c>
    </row>
    <row r="454" spans="1:4" ht="12.75" customHeight="1" x14ac:dyDescent="0.2">
      <c r="A454" s="16">
        <v>1723000432</v>
      </c>
      <c r="B454" s="15" t="s">
        <v>1308</v>
      </c>
      <c r="C454" s="14">
        <v>5000</v>
      </c>
      <c r="D454" s="14">
        <v>4532</v>
      </c>
    </row>
    <row r="455" spans="1:4" ht="12.75" customHeight="1" x14ac:dyDescent="0.2">
      <c r="A455" s="16">
        <v>1723000811</v>
      </c>
      <c r="B455" s="15" t="s">
        <v>1307</v>
      </c>
      <c r="C455" s="14">
        <v>58529</v>
      </c>
      <c r="D455" s="14">
        <v>52043</v>
      </c>
    </row>
    <row r="456" spans="1:4" ht="12.75" customHeight="1" x14ac:dyDescent="0.2">
      <c r="A456" s="16">
        <v>1724000750</v>
      </c>
      <c r="B456" s="15" t="s">
        <v>1306</v>
      </c>
      <c r="C456" s="14">
        <v>20000</v>
      </c>
      <c r="D456" s="14">
        <v>11189</v>
      </c>
    </row>
    <row r="457" spans="1:4" ht="12.75" customHeight="1" x14ac:dyDescent="0.2">
      <c r="A457" s="16">
        <v>1724000830</v>
      </c>
      <c r="B457" s="15" t="s">
        <v>994</v>
      </c>
      <c r="C457" s="14">
        <v>57417</v>
      </c>
      <c r="D457" s="14">
        <v>57417</v>
      </c>
    </row>
    <row r="458" spans="1:4" ht="12.75" customHeight="1" x14ac:dyDescent="0.2">
      <c r="A458" s="16">
        <v>1725000742</v>
      </c>
      <c r="B458" s="15" t="s">
        <v>1305</v>
      </c>
      <c r="C458" s="14">
        <v>15000</v>
      </c>
      <c r="D458" s="14">
        <v>0</v>
      </c>
    </row>
    <row r="459" spans="1:4" ht="12.75" customHeight="1" x14ac:dyDescent="0.2">
      <c r="A459" s="16">
        <v>1725000750</v>
      </c>
      <c r="B459" s="15" t="s">
        <v>1304</v>
      </c>
      <c r="C459" s="14">
        <v>53904</v>
      </c>
      <c r="D459" s="14">
        <v>53891</v>
      </c>
    </row>
    <row r="460" spans="1:4" ht="12.75" customHeight="1" x14ac:dyDescent="0.2">
      <c r="A460" s="16">
        <v>1725000751</v>
      </c>
      <c r="B460" s="15" t="s">
        <v>1303</v>
      </c>
      <c r="C460" s="14">
        <v>21000</v>
      </c>
      <c r="D460" s="14">
        <v>16957</v>
      </c>
    </row>
    <row r="461" spans="1:4" ht="12.75" customHeight="1" x14ac:dyDescent="0.2">
      <c r="A461" s="16">
        <v>1725000752</v>
      </c>
      <c r="B461" s="15" t="s">
        <v>908</v>
      </c>
      <c r="C461" s="14">
        <v>48144</v>
      </c>
      <c r="D461" s="14">
        <v>47736</v>
      </c>
    </row>
    <row r="462" spans="1:4" ht="12.75" customHeight="1" x14ac:dyDescent="0.2">
      <c r="A462" s="16">
        <v>1731000110</v>
      </c>
      <c r="B462" s="15" t="s">
        <v>1013</v>
      </c>
      <c r="C462" s="14">
        <v>616200</v>
      </c>
      <c r="D462" s="14">
        <v>257001</v>
      </c>
    </row>
    <row r="463" spans="1:4" ht="12.75" customHeight="1" x14ac:dyDescent="0.2">
      <c r="A463" s="16">
        <v>1731000119</v>
      </c>
      <c r="B463" s="15" t="s">
        <v>907</v>
      </c>
      <c r="C463" s="14">
        <v>3638</v>
      </c>
      <c r="D463" s="14">
        <v>1584</v>
      </c>
    </row>
    <row r="464" spans="1:4" ht="12.75" customHeight="1" x14ac:dyDescent="0.2">
      <c r="A464" s="16">
        <v>1731000521</v>
      </c>
      <c r="B464" s="15" t="s">
        <v>1016</v>
      </c>
      <c r="C464" s="14">
        <v>483</v>
      </c>
      <c r="D464" s="14">
        <v>0</v>
      </c>
    </row>
    <row r="465" spans="1:4" ht="12.75" customHeight="1" x14ac:dyDescent="0.2">
      <c r="A465" s="16">
        <v>1731000522</v>
      </c>
      <c r="B465" s="15" t="s">
        <v>956</v>
      </c>
      <c r="C465" s="14">
        <v>500</v>
      </c>
      <c r="D465" s="14">
        <v>239</v>
      </c>
    </row>
    <row r="466" spans="1:4" ht="12.75" customHeight="1" x14ac:dyDescent="0.2">
      <c r="A466" s="16">
        <v>1731000530</v>
      </c>
      <c r="B466" s="15" t="s">
        <v>1302</v>
      </c>
      <c r="C466" s="14">
        <v>50000</v>
      </c>
      <c r="D466" s="14">
        <v>35630</v>
      </c>
    </row>
    <row r="467" spans="1:4" ht="12.75" customHeight="1" x14ac:dyDescent="0.2">
      <c r="A467" s="16">
        <v>1731000742</v>
      </c>
      <c r="B467" s="15" t="s">
        <v>983</v>
      </c>
      <c r="C467" s="14">
        <v>187</v>
      </c>
      <c r="D467" s="14">
        <v>184</v>
      </c>
    </row>
    <row r="468" spans="1:4" ht="12.75" customHeight="1" x14ac:dyDescent="0.2">
      <c r="A468" s="16">
        <v>1731000751</v>
      </c>
      <c r="B468" s="15" t="s">
        <v>1301</v>
      </c>
      <c r="C468" s="14">
        <v>155760</v>
      </c>
      <c r="D468" s="14">
        <v>0</v>
      </c>
    </row>
    <row r="469" spans="1:4" ht="12.75" customHeight="1" x14ac:dyDescent="0.2">
      <c r="A469" s="16">
        <v>1732100950</v>
      </c>
      <c r="B469" s="15" t="s">
        <v>947</v>
      </c>
      <c r="C469" s="14">
        <v>50000</v>
      </c>
      <c r="D469" s="14">
        <v>49223</v>
      </c>
    </row>
    <row r="470" spans="1:4" ht="12.75" customHeight="1" x14ac:dyDescent="0.2">
      <c r="A470" s="16">
        <v>1732100953</v>
      </c>
      <c r="B470" s="15" t="s">
        <v>1300</v>
      </c>
      <c r="C470" s="14">
        <v>200000</v>
      </c>
      <c r="D470" s="14">
        <v>126722</v>
      </c>
    </row>
    <row r="471" spans="1:4" ht="12.75" customHeight="1" x14ac:dyDescent="0.2">
      <c r="A471" s="16">
        <v>1733200110</v>
      </c>
      <c r="B471" s="15" t="s">
        <v>1081</v>
      </c>
      <c r="C471" s="14">
        <v>124200</v>
      </c>
      <c r="D471" s="14">
        <v>154003</v>
      </c>
    </row>
    <row r="472" spans="1:4" ht="12.75" customHeight="1" x14ac:dyDescent="0.2">
      <c r="A472" s="16">
        <v>1733200119</v>
      </c>
      <c r="B472" s="15" t="s">
        <v>1299</v>
      </c>
      <c r="C472" s="14">
        <v>0</v>
      </c>
      <c r="D472" s="14">
        <v>949</v>
      </c>
    </row>
    <row r="473" spans="1:4" ht="12.75" customHeight="1" x14ac:dyDescent="0.2">
      <c r="A473" s="16">
        <v>1733400550</v>
      </c>
      <c r="B473" s="15" t="s">
        <v>1298</v>
      </c>
      <c r="C473" s="14">
        <v>9330</v>
      </c>
      <c r="D473" s="14">
        <v>7839</v>
      </c>
    </row>
    <row r="474" spans="1:4" ht="12.75" customHeight="1" x14ac:dyDescent="0.2">
      <c r="A474" s="16">
        <v>1733400750</v>
      </c>
      <c r="B474" s="15" t="s">
        <v>1159</v>
      </c>
      <c r="C474" s="14">
        <v>30000</v>
      </c>
      <c r="D474" s="14">
        <v>3092</v>
      </c>
    </row>
    <row r="475" spans="1:4" ht="12.75" customHeight="1" x14ac:dyDescent="0.2">
      <c r="A475" s="16">
        <v>1733400751</v>
      </c>
      <c r="B475" s="15" t="s">
        <v>1297</v>
      </c>
      <c r="C475" s="14">
        <v>170000</v>
      </c>
      <c r="D475" s="14">
        <v>0</v>
      </c>
    </row>
    <row r="476" spans="1:4" ht="12.75" customHeight="1" x14ac:dyDescent="0.2">
      <c r="A476" s="16">
        <v>1733400950</v>
      </c>
      <c r="B476" s="15" t="s">
        <v>1296</v>
      </c>
      <c r="C476" s="14">
        <v>12460</v>
      </c>
      <c r="D476" s="14">
        <v>3176</v>
      </c>
    </row>
    <row r="477" spans="1:4" ht="12.75" customHeight="1" x14ac:dyDescent="0.2">
      <c r="A477" s="16">
        <v>1733401110</v>
      </c>
      <c r="B477" s="15" t="s">
        <v>1295</v>
      </c>
      <c r="C477" s="14">
        <v>449308</v>
      </c>
      <c r="D477" s="14">
        <v>456093</v>
      </c>
    </row>
    <row r="478" spans="1:4" ht="12.75" customHeight="1" x14ac:dyDescent="0.2">
      <c r="A478" s="16">
        <v>1733401111</v>
      </c>
      <c r="B478" s="15" t="s">
        <v>1294</v>
      </c>
      <c r="C478" s="14">
        <v>-5000</v>
      </c>
      <c r="D478" s="14">
        <v>-6998</v>
      </c>
    </row>
    <row r="479" spans="1:4" ht="12.75" customHeight="1" x14ac:dyDescent="0.2">
      <c r="A479" s="16">
        <v>1733401119</v>
      </c>
      <c r="B479" s="15" t="s">
        <v>1293</v>
      </c>
      <c r="C479" s="14">
        <v>0</v>
      </c>
      <c r="D479" s="14">
        <v>2811</v>
      </c>
    </row>
    <row r="480" spans="1:4" ht="12.75" customHeight="1" x14ac:dyDescent="0.2">
      <c r="A480" s="16">
        <v>1733401521</v>
      </c>
      <c r="B480" s="15" t="s">
        <v>1292</v>
      </c>
      <c r="C480" s="14">
        <v>1370</v>
      </c>
      <c r="D480" s="14">
        <v>1370</v>
      </c>
    </row>
    <row r="481" spans="1:4" ht="12.75" customHeight="1" x14ac:dyDescent="0.2">
      <c r="A481" s="16">
        <v>1733401750</v>
      </c>
      <c r="B481" s="15" t="s">
        <v>1291</v>
      </c>
      <c r="C481" s="14">
        <v>396757</v>
      </c>
      <c r="D481" s="14">
        <v>24247</v>
      </c>
    </row>
    <row r="482" spans="1:4" ht="12.75" customHeight="1" x14ac:dyDescent="0.2">
      <c r="A482" s="16">
        <v>1733401930</v>
      </c>
      <c r="B482" s="15" t="s">
        <v>1290</v>
      </c>
      <c r="C482" s="14">
        <v>50000</v>
      </c>
      <c r="D482" s="14">
        <v>0</v>
      </c>
    </row>
    <row r="483" spans="1:4" ht="12.75" customHeight="1" x14ac:dyDescent="0.2">
      <c r="A483" s="16">
        <v>1743000110</v>
      </c>
      <c r="B483" s="15" t="s">
        <v>1289</v>
      </c>
      <c r="C483" s="14">
        <v>192200</v>
      </c>
      <c r="D483" s="14">
        <v>200469</v>
      </c>
    </row>
    <row r="484" spans="1:4" ht="12.75" customHeight="1" x14ac:dyDescent="0.2">
      <c r="A484" s="16">
        <v>1743000119</v>
      </c>
      <c r="B484" s="15" t="s">
        <v>1288</v>
      </c>
      <c r="C484" s="14">
        <v>0</v>
      </c>
      <c r="D484" s="14">
        <v>1235</v>
      </c>
    </row>
    <row r="485" spans="1:4" ht="12.75" customHeight="1" x14ac:dyDescent="0.2">
      <c r="A485" s="16">
        <v>1743000720</v>
      </c>
      <c r="B485" s="15" t="s">
        <v>1287</v>
      </c>
      <c r="C485" s="14">
        <v>57122</v>
      </c>
      <c r="D485" s="14">
        <v>56318</v>
      </c>
    </row>
    <row r="486" spans="1:4" ht="12.75" customHeight="1" x14ac:dyDescent="0.2">
      <c r="A486" s="16">
        <v>1743000750</v>
      </c>
      <c r="B486" s="15" t="s">
        <v>1286</v>
      </c>
      <c r="C486" s="14">
        <v>150000</v>
      </c>
      <c r="D486" s="14">
        <v>147893</v>
      </c>
    </row>
    <row r="487" spans="1:4" ht="12.75" customHeight="1" x14ac:dyDescent="0.2">
      <c r="A487" s="16">
        <v>1743000770</v>
      </c>
      <c r="B487" s="15" t="s">
        <v>910</v>
      </c>
      <c r="C487" s="14">
        <v>900000</v>
      </c>
      <c r="D487" s="14">
        <v>819004</v>
      </c>
    </row>
    <row r="488" spans="1:4" ht="12.75" customHeight="1" x14ac:dyDescent="0.2">
      <c r="A488" s="16">
        <v>1745000830</v>
      </c>
      <c r="B488" s="15" t="s">
        <v>1285</v>
      </c>
      <c r="C488" s="14">
        <v>70000</v>
      </c>
      <c r="D488" s="14">
        <v>70000</v>
      </c>
    </row>
    <row r="489" spans="1:4" ht="12.75" customHeight="1" x14ac:dyDescent="0.2">
      <c r="A489" s="16">
        <v>1746000432</v>
      </c>
      <c r="B489" s="15" t="s">
        <v>1284</v>
      </c>
      <c r="C489" s="14">
        <v>1438325</v>
      </c>
      <c r="D489" s="14">
        <v>1358059</v>
      </c>
    </row>
    <row r="490" spans="1:4" ht="12.75" customHeight="1" x14ac:dyDescent="0.2">
      <c r="A490" s="16">
        <v>1746000720</v>
      </c>
      <c r="B490" s="15" t="s">
        <v>1283</v>
      </c>
      <c r="C490" s="14">
        <v>117797</v>
      </c>
      <c r="D490" s="14">
        <v>117796</v>
      </c>
    </row>
    <row r="491" spans="1:4" ht="12.75" customHeight="1" x14ac:dyDescent="0.2">
      <c r="A491" s="16">
        <v>1746000750</v>
      </c>
      <c r="B491" s="15" t="s">
        <v>1282</v>
      </c>
      <c r="C491" s="14">
        <v>1010000</v>
      </c>
      <c r="D491" s="14">
        <v>994102</v>
      </c>
    </row>
    <row r="492" spans="1:4" ht="12.75" customHeight="1" x14ac:dyDescent="0.2">
      <c r="A492" s="16">
        <v>1747300430</v>
      </c>
      <c r="B492" s="15" t="s">
        <v>1281</v>
      </c>
      <c r="C492" s="14">
        <v>80000</v>
      </c>
      <c r="D492" s="14">
        <v>47778</v>
      </c>
    </row>
    <row r="493" spans="1:4" ht="12.75" customHeight="1" x14ac:dyDescent="0.2">
      <c r="A493" s="16">
        <v>1747300432</v>
      </c>
      <c r="B493" s="15" t="s">
        <v>1280</v>
      </c>
      <c r="C493" s="14">
        <v>151283</v>
      </c>
      <c r="D493" s="14">
        <v>109842</v>
      </c>
    </row>
    <row r="494" spans="1:4" ht="12.75" customHeight="1" x14ac:dyDescent="0.2">
      <c r="A494" s="16">
        <v>1747300750</v>
      </c>
      <c r="B494" s="15" t="s">
        <v>1279</v>
      </c>
      <c r="C494" s="14">
        <v>200000</v>
      </c>
      <c r="D494" s="14">
        <v>200771</v>
      </c>
    </row>
    <row r="495" spans="1:4" ht="12.75" customHeight="1" x14ac:dyDescent="0.2">
      <c r="A495" s="16">
        <v>1749000110</v>
      </c>
      <c r="B495" s="15" t="s">
        <v>1063</v>
      </c>
      <c r="C495" s="14">
        <v>433500</v>
      </c>
      <c r="D495" s="14">
        <v>282928</v>
      </c>
    </row>
    <row r="496" spans="1:4" ht="12.75" customHeight="1" x14ac:dyDescent="0.2">
      <c r="A496" s="16">
        <v>1749000119</v>
      </c>
      <c r="B496" s="15" t="s">
        <v>1278</v>
      </c>
      <c r="C496" s="14">
        <v>3880</v>
      </c>
      <c r="D496" s="14">
        <v>1743</v>
      </c>
    </row>
    <row r="497" spans="1:4" ht="12.75" customHeight="1" x14ac:dyDescent="0.2">
      <c r="A497" s="16">
        <v>1749000720</v>
      </c>
      <c r="B497" s="15" t="s">
        <v>1277</v>
      </c>
      <c r="C497" s="14">
        <v>48686</v>
      </c>
      <c r="D497" s="14">
        <v>42823</v>
      </c>
    </row>
    <row r="498" spans="1:4" ht="12.75" customHeight="1" x14ac:dyDescent="0.2">
      <c r="A498" s="16">
        <v>1749000730</v>
      </c>
      <c r="B498" s="15" t="s">
        <v>921</v>
      </c>
      <c r="C498" s="14">
        <v>136920</v>
      </c>
      <c r="D498" s="14">
        <v>118687</v>
      </c>
    </row>
    <row r="499" spans="1:4" ht="12.75" customHeight="1" x14ac:dyDescent="0.2">
      <c r="A499" s="16">
        <v>1749000750</v>
      </c>
      <c r="B499" s="15" t="s">
        <v>1276</v>
      </c>
      <c r="C499" s="14">
        <v>48718</v>
      </c>
      <c r="D499" s="14">
        <v>41405</v>
      </c>
    </row>
    <row r="500" spans="1:4" ht="12.75" customHeight="1" x14ac:dyDescent="0.2">
      <c r="A500" s="16">
        <v>1749000751</v>
      </c>
      <c r="B500" s="15" t="s">
        <v>1275</v>
      </c>
      <c r="C500" s="14">
        <v>36000</v>
      </c>
      <c r="D500" s="14">
        <v>30290</v>
      </c>
    </row>
    <row r="501" spans="1:4" ht="12.75" customHeight="1" x14ac:dyDescent="0.2">
      <c r="A501" s="16">
        <v>1749000752</v>
      </c>
      <c r="B501" s="15" t="s">
        <v>1274</v>
      </c>
      <c r="C501" s="14">
        <v>120460</v>
      </c>
      <c r="D501" s="14">
        <v>19910</v>
      </c>
    </row>
    <row r="502" spans="1:4" ht="12.75" customHeight="1" x14ac:dyDescent="0.2">
      <c r="A502" s="16">
        <v>1749000755</v>
      </c>
      <c r="B502" s="15" t="s">
        <v>1273</v>
      </c>
      <c r="C502" s="14">
        <v>165000</v>
      </c>
      <c r="D502" s="14">
        <v>139578</v>
      </c>
    </row>
    <row r="503" spans="1:4" ht="12.75" customHeight="1" x14ac:dyDescent="0.2">
      <c r="A503" s="16">
        <v>1749000756</v>
      </c>
      <c r="B503" s="15" t="s">
        <v>1272</v>
      </c>
      <c r="C503" s="14">
        <v>59484</v>
      </c>
      <c r="D503" s="14">
        <v>0</v>
      </c>
    </row>
    <row r="504" spans="1:4" ht="12.75" customHeight="1" x14ac:dyDescent="0.2">
      <c r="A504" s="16">
        <v>1749000930</v>
      </c>
      <c r="B504" s="15" t="s">
        <v>947</v>
      </c>
      <c r="C504" s="14">
        <v>76575</v>
      </c>
      <c r="D504" s="14">
        <v>75872</v>
      </c>
    </row>
    <row r="505" spans="1:4" ht="12.75" customHeight="1" x14ac:dyDescent="0.2">
      <c r="A505" s="16">
        <v>1751000511</v>
      </c>
      <c r="B505" s="15" t="s">
        <v>1271</v>
      </c>
      <c r="C505" s="14">
        <v>5250</v>
      </c>
      <c r="D505" s="14">
        <v>4690</v>
      </c>
    </row>
    <row r="506" spans="1:4" ht="12.75" customHeight="1" x14ac:dyDescent="0.2">
      <c r="A506" s="16">
        <v>1751000720</v>
      </c>
      <c r="B506" s="15" t="s">
        <v>1270</v>
      </c>
      <c r="C506" s="14">
        <v>70982</v>
      </c>
      <c r="D506" s="14">
        <v>58316</v>
      </c>
    </row>
    <row r="507" spans="1:4" ht="12.75" customHeight="1" x14ac:dyDescent="0.2">
      <c r="A507" s="16">
        <v>1751000750</v>
      </c>
      <c r="B507" s="15" t="s">
        <v>1269</v>
      </c>
      <c r="C507" s="14">
        <v>39710</v>
      </c>
      <c r="D507" s="14">
        <v>39709</v>
      </c>
    </row>
    <row r="508" spans="1:4" ht="12.75" customHeight="1" x14ac:dyDescent="0.2">
      <c r="A508" s="16">
        <v>1751000760</v>
      </c>
      <c r="B508" s="15" t="s">
        <v>1268</v>
      </c>
      <c r="C508" s="14">
        <v>250000</v>
      </c>
      <c r="D508" s="14">
        <v>250000</v>
      </c>
    </row>
    <row r="509" spans="1:4" ht="12.75" customHeight="1" x14ac:dyDescent="0.2">
      <c r="A509" s="16">
        <v>1751000761</v>
      </c>
      <c r="B509" s="15" t="s">
        <v>1267</v>
      </c>
      <c r="C509" s="14">
        <v>50000</v>
      </c>
      <c r="D509" s="14">
        <v>50000</v>
      </c>
    </row>
    <row r="510" spans="1:4" ht="12.75" customHeight="1" x14ac:dyDescent="0.2">
      <c r="A510" s="16">
        <v>1751100780</v>
      </c>
      <c r="B510" s="15" t="s">
        <v>1266</v>
      </c>
      <c r="C510" s="14">
        <v>11500</v>
      </c>
      <c r="D510" s="14">
        <v>11500</v>
      </c>
    </row>
    <row r="511" spans="1:4" ht="12.75" customHeight="1" x14ac:dyDescent="0.2">
      <c r="A511" s="16">
        <v>1765000810</v>
      </c>
      <c r="B511" s="15" t="s">
        <v>923</v>
      </c>
      <c r="C511" s="14">
        <v>25000</v>
      </c>
      <c r="D511" s="14">
        <v>25600</v>
      </c>
    </row>
    <row r="512" spans="1:4" ht="12.75" customHeight="1" x14ac:dyDescent="0.2">
      <c r="A512" s="16">
        <v>1767000440</v>
      </c>
      <c r="B512" s="15" t="s">
        <v>1025</v>
      </c>
      <c r="C512" s="14">
        <v>500000</v>
      </c>
      <c r="D512" s="14">
        <v>492313</v>
      </c>
    </row>
    <row r="513" spans="1:4" ht="12.75" customHeight="1" x14ac:dyDescent="0.2">
      <c r="A513" s="16">
        <v>1769000812</v>
      </c>
      <c r="B513" s="15" t="s">
        <v>1265</v>
      </c>
      <c r="C513" s="14">
        <v>52842</v>
      </c>
      <c r="D513" s="14">
        <v>47690</v>
      </c>
    </row>
    <row r="514" spans="1:4" ht="12.75" customHeight="1" x14ac:dyDescent="0.2">
      <c r="A514" s="16">
        <v>1769000813</v>
      </c>
      <c r="B514" s="15" t="s">
        <v>1264</v>
      </c>
      <c r="C514" s="14">
        <v>110000</v>
      </c>
      <c r="D514" s="14">
        <v>110000</v>
      </c>
    </row>
    <row r="515" spans="1:4" ht="12.75" customHeight="1" x14ac:dyDescent="0.2">
      <c r="A515" s="16">
        <v>1769001750</v>
      </c>
      <c r="B515" s="15" t="s">
        <v>1263</v>
      </c>
      <c r="C515" s="14">
        <v>100000</v>
      </c>
      <c r="D515" s="14">
        <v>99999</v>
      </c>
    </row>
    <row r="516" spans="1:4" ht="12.75" customHeight="1" x14ac:dyDescent="0.2">
      <c r="A516" s="16">
        <v>1769001751</v>
      </c>
      <c r="B516" s="15" t="s">
        <v>1262</v>
      </c>
      <c r="C516" s="14">
        <v>250000</v>
      </c>
      <c r="D516" s="14">
        <v>250000</v>
      </c>
    </row>
    <row r="517" spans="1:4" ht="12.75" customHeight="1" x14ac:dyDescent="0.2">
      <c r="A517" s="16">
        <v>1769002110</v>
      </c>
      <c r="B517" s="15" t="s">
        <v>1261</v>
      </c>
      <c r="C517" s="14">
        <v>229400</v>
      </c>
      <c r="D517" s="14">
        <v>261360</v>
      </c>
    </row>
    <row r="518" spans="1:4" ht="12.75" customHeight="1" x14ac:dyDescent="0.2">
      <c r="A518" s="16">
        <v>1769002111</v>
      </c>
      <c r="B518" s="15" t="s">
        <v>1260</v>
      </c>
      <c r="C518" s="14">
        <v>-4000</v>
      </c>
      <c r="D518" s="14">
        <v>-3570</v>
      </c>
    </row>
    <row r="519" spans="1:4" ht="12.75" customHeight="1" x14ac:dyDescent="0.2">
      <c r="A519" s="16">
        <v>1769002119</v>
      </c>
      <c r="B519" s="15" t="s">
        <v>1259</v>
      </c>
      <c r="C519" s="14">
        <v>0</v>
      </c>
      <c r="D519" s="14">
        <v>1611</v>
      </c>
    </row>
    <row r="520" spans="1:4" ht="12.75" customHeight="1" x14ac:dyDescent="0.2">
      <c r="A520" s="16">
        <v>1769002760</v>
      </c>
      <c r="B520" s="15" t="s">
        <v>1258</v>
      </c>
      <c r="C520" s="14">
        <v>164580</v>
      </c>
      <c r="D520" s="14">
        <v>150008</v>
      </c>
    </row>
    <row r="521" spans="1:4" ht="12.75" customHeight="1" x14ac:dyDescent="0.2">
      <c r="A521" s="16">
        <v>1769003750</v>
      </c>
      <c r="B521" s="15" t="s">
        <v>1257</v>
      </c>
      <c r="C521" s="14">
        <v>30000</v>
      </c>
      <c r="D521" s="14">
        <v>16433</v>
      </c>
    </row>
    <row r="522" spans="1:4" ht="12.75" customHeight="1" x14ac:dyDescent="0.2">
      <c r="A522" s="16">
        <v>1769003760</v>
      </c>
      <c r="B522" s="15" t="s">
        <v>1256</v>
      </c>
      <c r="C522" s="14">
        <v>170000</v>
      </c>
      <c r="D522" s="14">
        <v>192305</v>
      </c>
    </row>
    <row r="523" spans="1:4" ht="12.75" customHeight="1" x14ac:dyDescent="0.2">
      <c r="A523" s="16">
        <v>1769004760</v>
      </c>
      <c r="B523" s="15" t="s">
        <v>1068</v>
      </c>
      <c r="C523" s="14">
        <v>3443</v>
      </c>
      <c r="D523" s="14">
        <v>3443</v>
      </c>
    </row>
    <row r="524" spans="1:4" ht="12.75" customHeight="1" x14ac:dyDescent="0.2">
      <c r="A524" s="16">
        <v>1770000750</v>
      </c>
      <c r="B524" s="15" t="s">
        <v>1255</v>
      </c>
      <c r="C524" s="14">
        <v>250000</v>
      </c>
      <c r="D524" s="14">
        <v>250029</v>
      </c>
    </row>
    <row r="525" spans="1:4" ht="12.75" customHeight="1" x14ac:dyDescent="0.2">
      <c r="A525" s="16">
        <v>1772000760</v>
      </c>
      <c r="B525" s="15" t="s">
        <v>915</v>
      </c>
      <c r="C525" s="14">
        <v>103127</v>
      </c>
      <c r="D525" s="14">
        <v>103055</v>
      </c>
    </row>
    <row r="526" spans="1:4" ht="12.75" customHeight="1" x14ac:dyDescent="0.2">
      <c r="A526" s="16">
        <v>1781000110</v>
      </c>
      <c r="B526" s="15" t="s">
        <v>941</v>
      </c>
      <c r="C526" s="14">
        <v>276000</v>
      </c>
      <c r="D526" s="14">
        <v>205186</v>
      </c>
    </row>
    <row r="527" spans="1:4" ht="12.75" customHeight="1" x14ac:dyDescent="0.2">
      <c r="A527" s="16">
        <v>1781000119</v>
      </c>
      <c r="B527" s="15" t="s">
        <v>1254</v>
      </c>
      <c r="C527" s="14">
        <v>0</v>
      </c>
      <c r="D527" s="14">
        <v>1264</v>
      </c>
    </row>
    <row r="528" spans="1:4" ht="12.75" customHeight="1" x14ac:dyDescent="0.2">
      <c r="A528" s="16">
        <v>1781000730</v>
      </c>
      <c r="B528" s="15" t="s">
        <v>1253</v>
      </c>
      <c r="C528" s="14">
        <v>13000</v>
      </c>
      <c r="D528" s="14">
        <v>11549</v>
      </c>
    </row>
    <row r="529" spans="1:4" ht="12.75" customHeight="1" x14ac:dyDescent="0.2">
      <c r="A529" s="16">
        <v>1811000110</v>
      </c>
      <c r="B529" s="15" t="s">
        <v>1252</v>
      </c>
      <c r="C529" s="14">
        <v>523100</v>
      </c>
      <c r="D529" s="14">
        <v>526272</v>
      </c>
    </row>
    <row r="530" spans="1:4" ht="12.75" customHeight="1" x14ac:dyDescent="0.2">
      <c r="A530" s="16">
        <v>1811000119</v>
      </c>
      <c r="B530" s="15" t="s">
        <v>1251</v>
      </c>
      <c r="C530" s="14">
        <v>4175</v>
      </c>
      <c r="D530" s="14">
        <v>3243</v>
      </c>
    </row>
    <row r="531" spans="1:4" ht="12.75" customHeight="1" x14ac:dyDescent="0.2">
      <c r="A531" s="16">
        <v>1811000511</v>
      </c>
      <c r="B531" s="15" t="s">
        <v>1250</v>
      </c>
      <c r="C531" s="14">
        <v>4644</v>
      </c>
      <c r="D531" s="14">
        <v>1590</v>
      </c>
    </row>
    <row r="532" spans="1:4" ht="12.75" customHeight="1" x14ac:dyDescent="0.2">
      <c r="A532" s="16">
        <v>1811000521</v>
      </c>
      <c r="B532" s="15" t="s">
        <v>1249</v>
      </c>
      <c r="C532" s="14">
        <v>2036</v>
      </c>
      <c r="D532" s="14">
        <v>650</v>
      </c>
    </row>
    <row r="533" spans="1:4" ht="12.75" customHeight="1" x14ac:dyDescent="0.2">
      <c r="A533" s="16">
        <v>1811000522</v>
      </c>
      <c r="B533" s="15" t="s">
        <v>1248</v>
      </c>
      <c r="C533" s="14">
        <v>500</v>
      </c>
      <c r="D533" s="14">
        <v>0</v>
      </c>
    </row>
    <row r="534" spans="1:4" ht="12.75" customHeight="1" x14ac:dyDescent="0.2">
      <c r="A534" s="16">
        <v>1811000523</v>
      </c>
      <c r="B534" s="15" t="s">
        <v>1247</v>
      </c>
      <c r="C534" s="14">
        <v>500</v>
      </c>
      <c r="D534" s="14">
        <v>0</v>
      </c>
    </row>
    <row r="535" spans="1:4" ht="12.75" customHeight="1" x14ac:dyDescent="0.2">
      <c r="A535" s="16">
        <v>1811000530</v>
      </c>
      <c r="B535" s="15" t="s">
        <v>1246</v>
      </c>
      <c r="C535" s="14">
        <v>63000</v>
      </c>
      <c r="D535" s="14">
        <v>63031</v>
      </c>
    </row>
    <row r="536" spans="1:4" ht="12.75" customHeight="1" x14ac:dyDescent="0.2">
      <c r="A536" s="16">
        <v>1811000560</v>
      </c>
      <c r="B536" s="15" t="s">
        <v>1245</v>
      </c>
      <c r="C536" s="14">
        <v>4200</v>
      </c>
      <c r="D536" s="14">
        <v>5133</v>
      </c>
    </row>
    <row r="537" spans="1:4" ht="12.75" customHeight="1" x14ac:dyDescent="0.2">
      <c r="A537" s="16">
        <v>1811000561</v>
      </c>
      <c r="B537" s="15" t="s">
        <v>1244</v>
      </c>
      <c r="C537" s="14">
        <v>2000</v>
      </c>
      <c r="D537" s="14">
        <v>502</v>
      </c>
    </row>
    <row r="538" spans="1:4" ht="12.75" customHeight="1" x14ac:dyDescent="0.2">
      <c r="A538" s="16">
        <v>1811000751</v>
      </c>
      <c r="B538" s="15" t="s">
        <v>906</v>
      </c>
      <c r="C538" s="14">
        <v>28180</v>
      </c>
      <c r="D538" s="14">
        <v>3500</v>
      </c>
    </row>
    <row r="539" spans="1:4" ht="12.75" customHeight="1" x14ac:dyDescent="0.2">
      <c r="A539" s="16">
        <v>1811000760</v>
      </c>
      <c r="B539" s="15" t="s">
        <v>1243</v>
      </c>
      <c r="C539" s="14">
        <v>54800</v>
      </c>
      <c r="D539" s="14">
        <v>54800</v>
      </c>
    </row>
    <row r="540" spans="1:4" ht="12.75" customHeight="1" x14ac:dyDescent="0.2">
      <c r="A540" s="16">
        <v>1811000780</v>
      </c>
      <c r="B540" s="15" t="s">
        <v>1242</v>
      </c>
      <c r="C540" s="14">
        <v>58336</v>
      </c>
      <c r="D540" s="14">
        <v>63586</v>
      </c>
    </row>
    <row r="541" spans="1:4" ht="12.75" customHeight="1" x14ac:dyDescent="0.2">
      <c r="A541" s="16">
        <v>1812100110</v>
      </c>
      <c r="B541" s="15" t="s">
        <v>1241</v>
      </c>
      <c r="C541" s="14">
        <v>342100</v>
      </c>
      <c r="D541" s="14">
        <v>392193</v>
      </c>
    </row>
    <row r="542" spans="1:4" ht="12.75" customHeight="1" x14ac:dyDescent="0.2">
      <c r="A542" s="16">
        <v>1812100119</v>
      </c>
      <c r="B542" s="15" t="s">
        <v>1231</v>
      </c>
      <c r="C542" s="14">
        <v>259</v>
      </c>
      <c r="D542" s="14">
        <v>2417</v>
      </c>
    </row>
    <row r="543" spans="1:4" ht="12.75" customHeight="1" x14ac:dyDescent="0.2">
      <c r="A543" s="16">
        <v>1812100763</v>
      </c>
      <c r="B543" s="15" t="s">
        <v>1240</v>
      </c>
      <c r="C543" s="14">
        <v>9500</v>
      </c>
      <c r="D543" s="14">
        <v>0</v>
      </c>
    </row>
    <row r="544" spans="1:4" ht="12.75" customHeight="1" x14ac:dyDescent="0.2">
      <c r="A544" s="16">
        <v>1812101110</v>
      </c>
      <c r="B544" s="15" t="s">
        <v>1239</v>
      </c>
      <c r="C544" s="14">
        <v>4000</v>
      </c>
      <c r="D544" s="14">
        <v>3994</v>
      </c>
    </row>
    <row r="545" spans="1:4" ht="12.75" customHeight="1" x14ac:dyDescent="0.2">
      <c r="A545" s="16">
        <v>1812101119</v>
      </c>
      <c r="B545" s="15" t="s">
        <v>1238</v>
      </c>
      <c r="C545" s="5"/>
      <c r="D545" s="18">
        <v>24</v>
      </c>
    </row>
    <row r="546" spans="1:4" ht="12.75" customHeight="1" x14ac:dyDescent="0.2">
      <c r="A546" s="16">
        <v>1812101750</v>
      </c>
      <c r="B546" s="15" t="s">
        <v>1237</v>
      </c>
      <c r="C546" s="14">
        <v>66000</v>
      </c>
      <c r="D546" s="14">
        <v>61525</v>
      </c>
    </row>
    <row r="547" spans="1:4" ht="12.75" customHeight="1" x14ac:dyDescent="0.2">
      <c r="A547" s="16">
        <v>1812102750</v>
      </c>
      <c r="B547" s="15" t="s">
        <v>1236</v>
      </c>
      <c r="C547" s="14">
        <v>205265</v>
      </c>
      <c r="D547" s="14">
        <v>188682</v>
      </c>
    </row>
    <row r="548" spans="1:4" ht="12.75" customHeight="1" x14ac:dyDescent="0.2">
      <c r="A548" s="16">
        <v>1812102760</v>
      </c>
      <c r="B548" s="15" t="s">
        <v>1235</v>
      </c>
      <c r="C548" s="14">
        <v>11256</v>
      </c>
      <c r="D548" s="14">
        <v>11256</v>
      </c>
    </row>
    <row r="549" spans="1:4" ht="12.75" customHeight="1" x14ac:dyDescent="0.2">
      <c r="A549" s="16">
        <v>1812102761</v>
      </c>
      <c r="B549" s="15" t="s">
        <v>1234</v>
      </c>
      <c r="C549" s="14">
        <v>33479</v>
      </c>
      <c r="D549" s="14">
        <v>33478</v>
      </c>
    </row>
    <row r="550" spans="1:4" ht="12.75" customHeight="1" x14ac:dyDescent="0.2">
      <c r="A550" s="16">
        <v>1812200110</v>
      </c>
      <c r="B550" s="15" t="s">
        <v>1233</v>
      </c>
      <c r="C550" s="14">
        <v>2300700</v>
      </c>
      <c r="D550" s="14">
        <v>2580523</v>
      </c>
    </row>
    <row r="551" spans="1:4" ht="12.75" customHeight="1" x14ac:dyDescent="0.2">
      <c r="A551" s="16">
        <v>1812200111</v>
      </c>
      <c r="B551" s="15" t="s">
        <v>1232</v>
      </c>
      <c r="C551" s="14">
        <v>-8000</v>
      </c>
      <c r="D551" s="14">
        <v>0</v>
      </c>
    </row>
    <row r="552" spans="1:4" ht="12.75" customHeight="1" x14ac:dyDescent="0.2">
      <c r="A552" s="16">
        <v>1812200119</v>
      </c>
      <c r="B552" s="15" t="s">
        <v>1231</v>
      </c>
      <c r="C552" s="14">
        <v>8246</v>
      </c>
      <c r="D552" s="14">
        <v>15906</v>
      </c>
    </row>
    <row r="553" spans="1:4" ht="12.75" customHeight="1" x14ac:dyDescent="0.2">
      <c r="A553" s="16">
        <v>1812200431</v>
      </c>
      <c r="B553" s="15" t="s">
        <v>1139</v>
      </c>
      <c r="C553" s="14">
        <v>64000</v>
      </c>
      <c r="D553" s="14">
        <v>61543</v>
      </c>
    </row>
    <row r="554" spans="1:4" ht="12.75" customHeight="1" x14ac:dyDescent="0.2">
      <c r="A554" s="16">
        <v>1812200432</v>
      </c>
      <c r="B554" s="15" t="s">
        <v>982</v>
      </c>
      <c r="C554" s="14">
        <v>25000</v>
      </c>
      <c r="D554" s="14">
        <v>41023</v>
      </c>
    </row>
    <row r="555" spans="1:4" ht="12.75" customHeight="1" x14ac:dyDescent="0.2">
      <c r="A555" s="16">
        <v>1812200433</v>
      </c>
      <c r="B555" s="15" t="s">
        <v>1230</v>
      </c>
      <c r="C555" s="14">
        <v>25550</v>
      </c>
      <c r="D555" s="14">
        <v>11697</v>
      </c>
    </row>
    <row r="556" spans="1:4" ht="12.75" customHeight="1" x14ac:dyDescent="0.2">
      <c r="A556" s="16">
        <v>1812200470</v>
      </c>
      <c r="B556" s="15" t="s">
        <v>1229</v>
      </c>
      <c r="C556" s="14">
        <v>51000</v>
      </c>
      <c r="D556" s="14">
        <v>56091</v>
      </c>
    </row>
    <row r="557" spans="1:4" ht="12.75" customHeight="1" x14ac:dyDescent="0.2">
      <c r="A557" s="16">
        <v>1812200540</v>
      </c>
      <c r="B557" s="15" t="s">
        <v>1137</v>
      </c>
      <c r="C557" s="14">
        <v>37500</v>
      </c>
      <c r="D557" s="14">
        <v>24691</v>
      </c>
    </row>
    <row r="558" spans="1:4" ht="12.75" customHeight="1" x14ac:dyDescent="0.2">
      <c r="A558" s="16">
        <v>1812200550</v>
      </c>
      <c r="B558" s="15" t="s">
        <v>1228</v>
      </c>
      <c r="C558" s="14">
        <v>2800</v>
      </c>
      <c r="D558" s="14">
        <v>487</v>
      </c>
    </row>
    <row r="559" spans="1:4" ht="12.75" customHeight="1" x14ac:dyDescent="0.2">
      <c r="A559" s="16">
        <v>1812200560</v>
      </c>
      <c r="B559" s="15" t="s">
        <v>1227</v>
      </c>
      <c r="C559" s="14">
        <v>2000</v>
      </c>
      <c r="D559" s="14">
        <v>0</v>
      </c>
    </row>
    <row r="560" spans="1:4" ht="12.75" customHeight="1" x14ac:dyDescent="0.2">
      <c r="A560" s="16">
        <v>1812200720</v>
      </c>
      <c r="B560" s="15" t="s">
        <v>1226</v>
      </c>
      <c r="C560" s="14">
        <v>5200</v>
      </c>
      <c r="D560" s="14">
        <v>5200</v>
      </c>
    </row>
    <row r="561" spans="1:4" ht="12.75" customHeight="1" x14ac:dyDescent="0.2">
      <c r="A561" s="16">
        <v>1812200742</v>
      </c>
      <c r="B561" s="15" t="s">
        <v>1225</v>
      </c>
      <c r="C561" s="14">
        <v>14305</v>
      </c>
      <c r="D561" s="14">
        <v>11455</v>
      </c>
    </row>
    <row r="562" spans="1:4" ht="12.75" customHeight="1" x14ac:dyDescent="0.2">
      <c r="A562" s="16">
        <v>1812200744</v>
      </c>
      <c r="B562" s="15" t="s">
        <v>1224</v>
      </c>
      <c r="C562" s="14">
        <v>4719</v>
      </c>
      <c r="D562" s="14">
        <v>0</v>
      </c>
    </row>
    <row r="563" spans="1:4" ht="12.75" customHeight="1" x14ac:dyDescent="0.2">
      <c r="A563" s="16">
        <v>1812200745</v>
      </c>
      <c r="B563" s="15" t="s">
        <v>1223</v>
      </c>
      <c r="C563" s="14">
        <v>29172</v>
      </c>
      <c r="D563" s="14">
        <v>17078</v>
      </c>
    </row>
    <row r="564" spans="1:4" ht="12.75" customHeight="1" x14ac:dyDescent="0.2">
      <c r="A564" s="16">
        <v>1812200751</v>
      </c>
      <c r="B564" s="15" t="s">
        <v>1222</v>
      </c>
      <c r="C564" s="14">
        <v>143000</v>
      </c>
      <c r="D564" s="14">
        <v>114132</v>
      </c>
    </row>
    <row r="565" spans="1:4" ht="12.75" customHeight="1" x14ac:dyDescent="0.2">
      <c r="A565" s="16">
        <v>1812200758</v>
      </c>
      <c r="B565" s="15" t="s">
        <v>1221</v>
      </c>
      <c r="C565" s="14">
        <v>30000</v>
      </c>
      <c r="D565" s="14">
        <v>30000</v>
      </c>
    </row>
    <row r="566" spans="1:4" ht="12.75" customHeight="1" x14ac:dyDescent="0.2">
      <c r="A566" s="16">
        <v>1812200760</v>
      </c>
      <c r="B566" s="15" t="s">
        <v>1220</v>
      </c>
      <c r="C566" s="14">
        <v>104195</v>
      </c>
      <c r="D566" s="14">
        <v>112150</v>
      </c>
    </row>
    <row r="567" spans="1:4" ht="12.75" customHeight="1" x14ac:dyDescent="0.2">
      <c r="A567" s="16">
        <v>1812200761</v>
      </c>
      <c r="B567" s="15" t="s">
        <v>1219</v>
      </c>
      <c r="C567" s="14">
        <v>1720000</v>
      </c>
      <c r="D567" s="14">
        <v>1810913</v>
      </c>
    </row>
    <row r="568" spans="1:4" ht="12.75" customHeight="1" x14ac:dyDescent="0.2">
      <c r="A568" s="16">
        <v>1812200762</v>
      </c>
      <c r="B568" s="15" t="s">
        <v>1218</v>
      </c>
      <c r="C568" s="14">
        <v>826944</v>
      </c>
      <c r="D568" s="14">
        <v>794151</v>
      </c>
    </row>
    <row r="569" spans="1:4" ht="12.75" customHeight="1" x14ac:dyDescent="0.2">
      <c r="A569" s="16">
        <v>1812200764</v>
      </c>
      <c r="B569" s="15" t="s">
        <v>1217</v>
      </c>
      <c r="C569" s="14">
        <v>13600</v>
      </c>
      <c r="D569" s="14">
        <v>13600</v>
      </c>
    </row>
    <row r="570" spans="1:4" ht="12.75" customHeight="1" x14ac:dyDescent="0.2">
      <c r="A570" s="16">
        <v>1812200930</v>
      </c>
      <c r="B570" s="15" t="s">
        <v>1216</v>
      </c>
      <c r="C570" s="14">
        <v>10000</v>
      </c>
      <c r="D570" s="14">
        <v>8660</v>
      </c>
    </row>
    <row r="571" spans="1:4" ht="12.75" customHeight="1" x14ac:dyDescent="0.2">
      <c r="A571" s="16">
        <v>1812200932</v>
      </c>
      <c r="B571" s="15" t="s">
        <v>1215</v>
      </c>
      <c r="C571" s="14">
        <v>10000</v>
      </c>
      <c r="D571" s="14">
        <v>0</v>
      </c>
    </row>
    <row r="572" spans="1:4" ht="12.75" customHeight="1" x14ac:dyDescent="0.2">
      <c r="A572" s="16">
        <v>1812200933</v>
      </c>
      <c r="B572" s="15" t="s">
        <v>1214</v>
      </c>
      <c r="C572" s="14">
        <v>44519</v>
      </c>
      <c r="D572" s="14">
        <v>44519</v>
      </c>
    </row>
    <row r="573" spans="1:4" ht="12.75" customHeight="1" x14ac:dyDescent="0.2">
      <c r="A573" s="16">
        <v>1812201930</v>
      </c>
      <c r="B573" s="15" t="s">
        <v>1213</v>
      </c>
      <c r="C573" s="14">
        <v>24648</v>
      </c>
      <c r="D573" s="14">
        <v>24666</v>
      </c>
    </row>
    <row r="574" spans="1:4" ht="12.75" customHeight="1" x14ac:dyDescent="0.2">
      <c r="A574" s="16">
        <v>1812202110</v>
      </c>
      <c r="B574" s="15" t="s">
        <v>1212</v>
      </c>
      <c r="C574" s="14">
        <v>129700</v>
      </c>
      <c r="D574" s="14">
        <v>162505</v>
      </c>
    </row>
    <row r="575" spans="1:4" ht="12.75" customHeight="1" x14ac:dyDescent="0.2">
      <c r="A575" s="16">
        <v>1812202119</v>
      </c>
      <c r="B575" s="15" t="s">
        <v>1211</v>
      </c>
      <c r="C575" s="14">
        <v>772</v>
      </c>
      <c r="D575" s="14">
        <v>1001</v>
      </c>
    </row>
    <row r="576" spans="1:4" ht="12.75" customHeight="1" x14ac:dyDescent="0.2">
      <c r="A576" s="16">
        <v>1812202760</v>
      </c>
      <c r="B576" s="15" t="s">
        <v>1210</v>
      </c>
      <c r="C576" s="17">
        <v>498511</v>
      </c>
      <c r="D576" s="17">
        <v>384053</v>
      </c>
    </row>
    <row r="577" spans="1:4" ht="12.75" customHeight="1" x14ac:dyDescent="0.2">
      <c r="A577" s="16">
        <v>1812800110</v>
      </c>
      <c r="B577" s="15" t="s">
        <v>1209</v>
      </c>
      <c r="C577" s="14">
        <v>124554</v>
      </c>
      <c r="D577" s="14">
        <v>135519</v>
      </c>
    </row>
    <row r="578" spans="1:4" ht="12.75" customHeight="1" x14ac:dyDescent="0.2">
      <c r="A578" s="16">
        <v>1812800119</v>
      </c>
      <c r="B578" s="15" t="s">
        <v>1128</v>
      </c>
      <c r="C578" s="14">
        <v>3425</v>
      </c>
      <c r="D578" s="14">
        <v>835</v>
      </c>
    </row>
    <row r="579" spans="1:4" ht="12.75" customHeight="1" x14ac:dyDescent="0.2">
      <c r="A579" s="16">
        <v>1812800760</v>
      </c>
      <c r="B579" s="15" t="s">
        <v>1208</v>
      </c>
      <c r="C579" s="14">
        <v>128857</v>
      </c>
      <c r="D579" s="14">
        <v>118554</v>
      </c>
    </row>
    <row r="580" spans="1:4" ht="12.75" customHeight="1" x14ac:dyDescent="0.2">
      <c r="A580" s="16">
        <v>1813200110</v>
      </c>
      <c r="B580" s="15" t="s">
        <v>1207</v>
      </c>
      <c r="C580" s="14">
        <v>161400</v>
      </c>
      <c r="D580" s="14">
        <v>146365</v>
      </c>
    </row>
    <row r="581" spans="1:4" ht="12.75" customHeight="1" x14ac:dyDescent="0.2">
      <c r="A581" s="16">
        <v>1813200119</v>
      </c>
      <c r="B581" s="15" t="s">
        <v>1206</v>
      </c>
      <c r="C581" s="14">
        <v>0</v>
      </c>
      <c r="D581" s="14">
        <v>902</v>
      </c>
    </row>
    <row r="582" spans="1:4" ht="12.75" customHeight="1" x14ac:dyDescent="0.2">
      <c r="A582" s="16">
        <v>1813200570</v>
      </c>
      <c r="B582" s="15" t="s">
        <v>1205</v>
      </c>
      <c r="C582" s="14">
        <v>2508</v>
      </c>
      <c r="D582" s="14">
        <v>2449</v>
      </c>
    </row>
    <row r="583" spans="1:4" ht="12.75" customHeight="1" x14ac:dyDescent="0.2">
      <c r="A583" s="16">
        <v>1813200750</v>
      </c>
      <c r="B583" s="15" t="s">
        <v>1204</v>
      </c>
      <c r="C583" s="14">
        <v>17120</v>
      </c>
      <c r="D583" s="14">
        <v>15496</v>
      </c>
    </row>
    <row r="584" spans="1:4" ht="12.75" customHeight="1" x14ac:dyDescent="0.2">
      <c r="A584" s="16">
        <v>1813200752</v>
      </c>
      <c r="B584" s="15" t="s">
        <v>1203</v>
      </c>
      <c r="C584" s="14">
        <v>56496</v>
      </c>
      <c r="D584" s="14">
        <v>55465</v>
      </c>
    </row>
    <row r="585" spans="1:4" ht="12.75" customHeight="1" x14ac:dyDescent="0.2">
      <c r="A585" s="16">
        <v>1813200753</v>
      </c>
      <c r="B585" s="15" t="s">
        <v>1202</v>
      </c>
      <c r="C585" s="14">
        <v>32000</v>
      </c>
      <c r="D585" s="14">
        <v>31600</v>
      </c>
    </row>
    <row r="586" spans="1:4" ht="12.75" customHeight="1" x14ac:dyDescent="0.2">
      <c r="A586" s="16">
        <v>1813200754</v>
      </c>
      <c r="B586" s="15" t="s">
        <v>1201</v>
      </c>
      <c r="C586" s="14">
        <v>12298</v>
      </c>
      <c r="D586" s="14">
        <v>11297</v>
      </c>
    </row>
    <row r="587" spans="1:4" ht="12.75" customHeight="1" x14ac:dyDescent="0.2">
      <c r="A587" s="16">
        <v>1813200760</v>
      </c>
      <c r="B587" s="15" t="s">
        <v>1200</v>
      </c>
      <c r="C587" s="14">
        <v>20340</v>
      </c>
      <c r="D587" s="14">
        <v>20340</v>
      </c>
    </row>
    <row r="588" spans="1:4" ht="12.75" customHeight="1" x14ac:dyDescent="0.2">
      <c r="A588" s="16">
        <v>1813200762</v>
      </c>
      <c r="B588" s="15" t="s">
        <v>1199</v>
      </c>
      <c r="C588" s="14">
        <v>10000</v>
      </c>
      <c r="D588" s="14">
        <v>0</v>
      </c>
    </row>
    <row r="589" spans="1:4" ht="12.75" customHeight="1" x14ac:dyDescent="0.2">
      <c r="A589" s="16">
        <v>1813200766</v>
      </c>
      <c r="B589" s="15" t="s">
        <v>1198</v>
      </c>
      <c r="C589" s="14">
        <v>28248</v>
      </c>
      <c r="D589" s="14">
        <v>7677</v>
      </c>
    </row>
    <row r="590" spans="1:4" ht="12.75" customHeight="1" x14ac:dyDescent="0.2">
      <c r="A590" s="16">
        <v>1813200930</v>
      </c>
      <c r="B590" s="15" t="s">
        <v>1197</v>
      </c>
      <c r="C590" s="14">
        <v>5000</v>
      </c>
      <c r="D590" s="14">
        <v>0</v>
      </c>
    </row>
    <row r="591" spans="1:4" ht="12.75" customHeight="1" x14ac:dyDescent="0.2">
      <c r="A591" s="16">
        <v>1813200932</v>
      </c>
      <c r="B591" s="15" t="s">
        <v>1196</v>
      </c>
      <c r="C591" s="14">
        <v>28660</v>
      </c>
      <c r="D591" s="14">
        <v>28506</v>
      </c>
    </row>
    <row r="592" spans="1:4" ht="12.75" customHeight="1" x14ac:dyDescent="0.2">
      <c r="A592" s="16">
        <v>1813200933</v>
      </c>
      <c r="B592" s="15" t="s">
        <v>1128</v>
      </c>
      <c r="C592" s="14">
        <v>25220</v>
      </c>
      <c r="D592" s="14">
        <v>25220</v>
      </c>
    </row>
    <row r="593" spans="1:4" ht="12.75" customHeight="1" x14ac:dyDescent="0.2">
      <c r="A593" s="16">
        <v>1813210110</v>
      </c>
      <c r="B593" s="15" t="s">
        <v>1195</v>
      </c>
      <c r="C593" s="14">
        <v>498100</v>
      </c>
      <c r="D593" s="14">
        <v>502903</v>
      </c>
    </row>
    <row r="594" spans="1:4" ht="12.75" customHeight="1" x14ac:dyDescent="0.2">
      <c r="A594" s="16">
        <v>1813210119</v>
      </c>
      <c r="B594" s="15" t="s">
        <v>1151</v>
      </c>
      <c r="C594" s="14">
        <v>3005</v>
      </c>
      <c r="D594" s="14">
        <v>3099</v>
      </c>
    </row>
    <row r="595" spans="1:4" ht="12.75" customHeight="1" x14ac:dyDescent="0.2">
      <c r="A595" s="16">
        <v>1813210433</v>
      </c>
      <c r="B595" s="15" t="s">
        <v>1194</v>
      </c>
      <c r="C595" s="14">
        <v>15000</v>
      </c>
      <c r="D595" s="14">
        <v>15000</v>
      </c>
    </row>
    <row r="596" spans="1:4" ht="12.75" customHeight="1" x14ac:dyDescent="0.2">
      <c r="A596" s="16">
        <v>1813210750</v>
      </c>
      <c r="B596" s="15" t="s">
        <v>1193</v>
      </c>
      <c r="C596" s="14">
        <v>147620</v>
      </c>
      <c r="D596" s="14">
        <v>157422</v>
      </c>
    </row>
    <row r="597" spans="1:4" ht="12.75" customHeight="1" x14ac:dyDescent="0.2">
      <c r="A597" s="16">
        <v>1813210760</v>
      </c>
      <c r="B597" s="15" t="s">
        <v>1192</v>
      </c>
      <c r="C597" s="14">
        <v>88336</v>
      </c>
      <c r="D597" s="14">
        <v>66154</v>
      </c>
    </row>
    <row r="598" spans="1:4" ht="12.75" customHeight="1" x14ac:dyDescent="0.2">
      <c r="A598" s="16">
        <v>1813210762</v>
      </c>
      <c r="B598" s="15" t="s">
        <v>1191</v>
      </c>
      <c r="C598" s="14">
        <v>5000</v>
      </c>
      <c r="D598" s="14">
        <v>5000</v>
      </c>
    </row>
    <row r="599" spans="1:4" ht="12.75" customHeight="1" x14ac:dyDescent="0.2">
      <c r="A599" s="16">
        <v>1813210763</v>
      </c>
      <c r="B599" s="15" t="s">
        <v>1190</v>
      </c>
      <c r="C599" s="14">
        <v>1000</v>
      </c>
      <c r="D599" s="14">
        <v>1000</v>
      </c>
    </row>
    <row r="600" spans="1:4" ht="12.75" customHeight="1" x14ac:dyDescent="0.2">
      <c r="A600" s="16">
        <v>1813210764</v>
      </c>
      <c r="B600" s="15" t="s">
        <v>1189</v>
      </c>
      <c r="C600" s="14">
        <v>15000</v>
      </c>
      <c r="D600" s="14">
        <v>14999</v>
      </c>
    </row>
    <row r="601" spans="1:4" ht="12.75" customHeight="1" x14ac:dyDescent="0.2">
      <c r="A601" s="16">
        <v>1813210766</v>
      </c>
      <c r="B601" s="15" t="s">
        <v>956</v>
      </c>
      <c r="C601" s="14">
        <v>32500</v>
      </c>
      <c r="D601" s="14">
        <v>32500</v>
      </c>
    </row>
    <row r="602" spans="1:4" ht="12.75" customHeight="1" x14ac:dyDescent="0.2">
      <c r="A602" s="16">
        <v>1813210870</v>
      </c>
      <c r="B602" s="15" t="s">
        <v>1188</v>
      </c>
      <c r="C602" s="14">
        <v>259296</v>
      </c>
      <c r="D602" s="14">
        <v>254885</v>
      </c>
    </row>
    <row r="603" spans="1:4" ht="12.75" customHeight="1" x14ac:dyDescent="0.2">
      <c r="A603" s="16">
        <v>1813220110</v>
      </c>
      <c r="B603" s="15" t="s">
        <v>1187</v>
      </c>
      <c r="C603" s="14">
        <v>675700</v>
      </c>
      <c r="D603" s="14">
        <v>655886</v>
      </c>
    </row>
    <row r="604" spans="1:4" ht="12.75" customHeight="1" x14ac:dyDescent="0.2">
      <c r="A604" s="16">
        <v>1813220111</v>
      </c>
      <c r="B604" s="15" t="s">
        <v>1186</v>
      </c>
      <c r="C604" s="14">
        <v>-7000</v>
      </c>
      <c r="D604" s="14">
        <v>-3957</v>
      </c>
    </row>
    <row r="605" spans="1:4" ht="12.75" customHeight="1" x14ac:dyDescent="0.2">
      <c r="A605" s="16">
        <v>1813220119</v>
      </c>
      <c r="B605" s="15" t="s">
        <v>1185</v>
      </c>
      <c r="C605" s="14">
        <v>2889</v>
      </c>
      <c r="D605" s="14">
        <v>4042</v>
      </c>
    </row>
    <row r="606" spans="1:4" ht="12.75" customHeight="1" x14ac:dyDescent="0.2">
      <c r="A606" s="16">
        <v>1813220433</v>
      </c>
      <c r="B606" s="15" t="s">
        <v>1184</v>
      </c>
      <c r="C606" s="14">
        <v>20000</v>
      </c>
      <c r="D606" s="14">
        <v>20000</v>
      </c>
    </row>
    <row r="607" spans="1:4" ht="12.75" customHeight="1" x14ac:dyDescent="0.2">
      <c r="A607" s="16">
        <v>1813220750</v>
      </c>
      <c r="B607" s="15" t="s">
        <v>1006</v>
      </c>
      <c r="C607" s="14">
        <v>170443</v>
      </c>
      <c r="D607" s="14">
        <v>179120</v>
      </c>
    </row>
    <row r="608" spans="1:4" ht="12.75" customHeight="1" x14ac:dyDescent="0.2">
      <c r="A608" s="16">
        <v>1813220760</v>
      </c>
      <c r="B608" s="15" t="s">
        <v>1183</v>
      </c>
      <c r="C608" s="14">
        <v>160180</v>
      </c>
      <c r="D608" s="14">
        <v>138406</v>
      </c>
    </row>
    <row r="609" spans="1:4" ht="12.75" customHeight="1" x14ac:dyDescent="0.2">
      <c r="A609" s="16">
        <v>1813220762</v>
      </c>
      <c r="B609" s="15" t="s">
        <v>1182</v>
      </c>
      <c r="C609" s="14">
        <v>5000</v>
      </c>
      <c r="D609" s="14">
        <v>0</v>
      </c>
    </row>
    <row r="610" spans="1:4" ht="12.75" customHeight="1" x14ac:dyDescent="0.2">
      <c r="A610" s="16">
        <v>1813220764</v>
      </c>
      <c r="B610" s="15" t="s">
        <v>1181</v>
      </c>
      <c r="C610" s="14">
        <v>28000</v>
      </c>
      <c r="D610" s="14">
        <v>27766</v>
      </c>
    </row>
    <row r="611" spans="1:4" ht="12.75" customHeight="1" x14ac:dyDescent="0.2">
      <c r="A611" s="16">
        <v>1813220767</v>
      </c>
      <c r="B611" s="15" t="s">
        <v>1180</v>
      </c>
      <c r="C611" s="14">
        <v>30000</v>
      </c>
      <c r="D611" s="14">
        <v>30000</v>
      </c>
    </row>
    <row r="612" spans="1:4" ht="12.75" customHeight="1" x14ac:dyDescent="0.2">
      <c r="A612" s="16">
        <v>1813220870</v>
      </c>
      <c r="B612" s="15" t="s">
        <v>1179</v>
      </c>
      <c r="C612" s="14">
        <v>414030</v>
      </c>
      <c r="D612" s="14">
        <v>428512</v>
      </c>
    </row>
    <row r="613" spans="1:4" ht="12.75" customHeight="1" x14ac:dyDescent="0.2">
      <c r="A613" s="16">
        <v>1813220932</v>
      </c>
      <c r="B613" s="15" t="s">
        <v>956</v>
      </c>
      <c r="C613" s="14">
        <v>28233</v>
      </c>
      <c r="D613" s="14">
        <v>28525</v>
      </c>
    </row>
    <row r="614" spans="1:4" ht="12.75" customHeight="1" x14ac:dyDescent="0.2">
      <c r="A614" s="16">
        <v>1813221761</v>
      </c>
      <c r="B614" s="15" t="s">
        <v>1178</v>
      </c>
      <c r="C614" s="14">
        <v>1000</v>
      </c>
      <c r="D614" s="14">
        <v>1000</v>
      </c>
    </row>
    <row r="615" spans="1:4" ht="12.75" customHeight="1" x14ac:dyDescent="0.2">
      <c r="A615" s="16">
        <v>1813230760</v>
      </c>
      <c r="B615" s="15" t="s">
        <v>1177</v>
      </c>
      <c r="C615" s="14">
        <v>12795</v>
      </c>
      <c r="D615" s="14">
        <v>10468</v>
      </c>
    </row>
    <row r="616" spans="1:4" ht="12.75" customHeight="1" x14ac:dyDescent="0.2">
      <c r="A616" s="16">
        <v>1813230870</v>
      </c>
      <c r="B616" s="15" t="s">
        <v>1176</v>
      </c>
      <c r="C616" s="14">
        <v>20170</v>
      </c>
      <c r="D616" s="14">
        <v>20169</v>
      </c>
    </row>
    <row r="617" spans="1:4" ht="12.75" customHeight="1" x14ac:dyDescent="0.2">
      <c r="A617" s="16">
        <v>1813240750</v>
      </c>
      <c r="B617" s="15" t="s">
        <v>1175</v>
      </c>
      <c r="C617" s="14">
        <v>30000</v>
      </c>
      <c r="D617" s="14">
        <v>12858</v>
      </c>
    </row>
    <row r="618" spans="1:4" ht="12.75" customHeight="1" x14ac:dyDescent="0.2">
      <c r="A618" s="16">
        <v>1813240761</v>
      </c>
      <c r="B618" s="15" t="s">
        <v>1174</v>
      </c>
      <c r="C618" s="14">
        <v>10000</v>
      </c>
      <c r="D618" s="14">
        <v>10000</v>
      </c>
    </row>
    <row r="619" spans="1:4" ht="12.75" customHeight="1" x14ac:dyDescent="0.2">
      <c r="A619" s="16">
        <v>1813240870</v>
      </c>
      <c r="B619" s="15" t="s">
        <v>1173</v>
      </c>
      <c r="C619" s="14">
        <v>490000</v>
      </c>
      <c r="D619" s="14">
        <v>490000</v>
      </c>
    </row>
    <row r="620" spans="1:4" ht="12.75" customHeight="1" x14ac:dyDescent="0.2">
      <c r="A620" s="16">
        <v>1813250760</v>
      </c>
      <c r="B620" s="15" t="s">
        <v>1172</v>
      </c>
      <c r="C620" s="14">
        <v>66294</v>
      </c>
      <c r="D620" s="14">
        <v>44395</v>
      </c>
    </row>
    <row r="621" spans="1:4" ht="12.75" customHeight="1" x14ac:dyDescent="0.2">
      <c r="A621" s="16">
        <v>1813250761</v>
      </c>
      <c r="B621" s="15" t="s">
        <v>1171</v>
      </c>
      <c r="C621" s="14">
        <v>1075</v>
      </c>
      <c r="D621" s="14">
        <v>0</v>
      </c>
    </row>
    <row r="622" spans="1:4" ht="12.75" customHeight="1" x14ac:dyDescent="0.2">
      <c r="A622" s="16">
        <v>1813250870</v>
      </c>
      <c r="B622" s="15" t="s">
        <v>1170</v>
      </c>
      <c r="C622" s="14">
        <v>256667</v>
      </c>
      <c r="D622" s="14">
        <v>256663</v>
      </c>
    </row>
    <row r="623" spans="1:4" ht="12.75" customHeight="1" x14ac:dyDescent="0.2">
      <c r="A623" s="16">
        <v>1813260871</v>
      </c>
      <c r="B623" s="15" t="s">
        <v>1169</v>
      </c>
      <c r="C623" s="14">
        <v>50000</v>
      </c>
      <c r="D623" s="14">
        <v>43326</v>
      </c>
    </row>
    <row r="624" spans="1:4" ht="12.75" customHeight="1" x14ac:dyDescent="0.2">
      <c r="A624" s="16">
        <v>1813270870</v>
      </c>
      <c r="B624" s="15" t="s">
        <v>1168</v>
      </c>
      <c r="C624" s="14">
        <v>280000</v>
      </c>
      <c r="D624" s="14">
        <v>280000</v>
      </c>
    </row>
    <row r="625" spans="1:4" ht="12.75" customHeight="1" x14ac:dyDescent="0.2">
      <c r="A625" s="16">
        <v>1813280750</v>
      </c>
      <c r="B625" s="15" t="s">
        <v>1167</v>
      </c>
      <c r="C625" s="14">
        <v>90000</v>
      </c>
      <c r="D625" s="14">
        <v>77144</v>
      </c>
    </row>
    <row r="626" spans="1:4" ht="12.75" customHeight="1" x14ac:dyDescent="0.2">
      <c r="A626" s="16">
        <v>1813280760</v>
      </c>
      <c r="B626" s="15" t="s">
        <v>983</v>
      </c>
      <c r="C626" s="14">
        <v>2251</v>
      </c>
      <c r="D626" s="14">
        <v>5772</v>
      </c>
    </row>
    <row r="627" spans="1:4" ht="12.75" customHeight="1" x14ac:dyDescent="0.2">
      <c r="A627" s="16">
        <v>1813280761</v>
      </c>
      <c r="B627" s="15" t="s">
        <v>1166</v>
      </c>
      <c r="C627" s="14">
        <v>33000</v>
      </c>
      <c r="D627" s="14">
        <v>33000</v>
      </c>
    </row>
    <row r="628" spans="1:4" ht="12.75" customHeight="1" x14ac:dyDescent="0.2">
      <c r="A628" s="16">
        <v>1813280870</v>
      </c>
      <c r="B628" s="15" t="s">
        <v>1165</v>
      </c>
      <c r="C628" s="14">
        <v>200000</v>
      </c>
      <c r="D628" s="14">
        <v>199993</v>
      </c>
    </row>
    <row r="629" spans="1:4" ht="12.75" customHeight="1" x14ac:dyDescent="0.2">
      <c r="A629" s="16">
        <v>1813300110</v>
      </c>
      <c r="B629" s="15" t="s">
        <v>1075</v>
      </c>
      <c r="C629" s="14">
        <v>1262100</v>
      </c>
      <c r="D629" s="14">
        <v>1586510</v>
      </c>
    </row>
    <row r="630" spans="1:4" ht="12.75" customHeight="1" x14ac:dyDescent="0.2">
      <c r="A630" s="16">
        <v>1813300111</v>
      </c>
      <c r="B630" s="15" t="s">
        <v>1164</v>
      </c>
      <c r="C630" s="14">
        <v>-2300</v>
      </c>
      <c r="D630" s="14">
        <v>0</v>
      </c>
    </row>
    <row r="631" spans="1:4" ht="12.75" customHeight="1" x14ac:dyDescent="0.2">
      <c r="A631" s="16">
        <v>1813300119</v>
      </c>
      <c r="B631" s="15" t="s">
        <v>1163</v>
      </c>
      <c r="C631" s="14">
        <v>0</v>
      </c>
      <c r="D631" s="14">
        <v>9779</v>
      </c>
    </row>
    <row r="632" spans="1:4" ht="12.75" customHeight="1" x14ac:dyDescent="0.2">
      <c r="A632" s="16">
        <v>1813300750</v>
      </c>
      <c r="B632" s="15" t="s">
        <v>1162</v>
      </c>
      <c r="C632" s="14">
        <v>3627</v>
      </c>
      <c r="D632" s="14">
        <v>2808</v>
      </c>
    </row>
    <row r="633" spans="1:4" ht="12.75" customHeight="1" x14ac:dyDescent="0.2">
      <c r="A633" s="16">
        <v>1813300930</v>
      </c>
      <c r="B633" s="15" t="s">
        <v>1161</v>
      </c>
      <c r="C633" s="14">
        <v>5700</v>
      </c>
      <c r="D633" s="14">
        <v>5699</v>
      </c>
    </row>
    <row r="634" spans="1:4" ht="12.75" customHeight="1" x14ac:dyDescent="0.2">
      <c r="A634" s="16">
        <v>1815700751</v>
      </c>
      <c r="B634" s="15" t="s">
        <v>1160</v>
      </c>
      <c r="C634" s="14">
        <v>100000</v>
      </c>
      <c r="D634" s="14">
        <v>99222</v>
      </c>
    </row>
    <row r="635" spans="1:4" ht="12.75" customHeight="1" x14ac:dyDescent="0.2">
      <c r="A635" s="16">
        <v>1815700754</v>
      </c>
      <c r="B635" s="15" t="s">
        <v>921</v>
      </c>
      <c r="C635" s="14">
        <v>130000</v>
      </c>
      <c r="D635" s="14">
        <v>130000</v>
      </c>
    </row>
    <row r="636" spans="1:4" ht="12.75" customHeight="1" x14ac:dyDescent="0.2">
      <c r="A636" s="16">
        <v>1815700760</v>
      </c>
      <c r="B636" s="15" t="s">
        <v>1159</v>
      </c>
      <c r="C636" s="14">
        <v>11946</v>
      </c>
      <c r="D636" s="14">
        <v>0</v>
      </c>
    </row>
    <row r="637" spans="1:4" ht="12.75" customHeight="1" x14ac:dyDescent="0.2">
      <c r="A637" s="16">
        <v>1815700762</v>
      </c>
      <c r="B637" s="15" t="s">
        <v>1158</v>
      </c>
      <c r="C637" s="14">
        <v>53936</v>
      </c>
      <c r="D637" s="14">
        <v>53936</v>
      </c>
    </row>
    <row r="638" spans="1:4" ht="12.75" customHeight="1" x14ac:dyDescent="0.2">
      <c r="A638" s="16">
        <v>1815700763</v>
      </c>
      <c r="B638" s="15" t="s">
        <v>1157</v>
      </c>
      <c r="C638" s="14">
        <v>30000</v>
      </c>
      <c r="D638" s="14">
        <v>29078</v>
      </c>
    </row>
    <row r="639" spans="1:4" ht="12.75" customHeight="1" x14ac:dyDescent="0.2">
      <c r="A639" s="16">
        <v>1815700766</v>
      </c>
      <c r="B639" s="15" t="s">
        <v>1156</v>
      </c>
      <c r="C639" s="14">
        <v>50000</v>
      </c>
      <c r="D639" s="14">
        <v>49999</v>
      </c>
    </row>
    <row r="640" spans="1:4" ht="12.75" customHeight="1" x14ac:dyDescent="0.2">
      <c r="A640" s="16">
        <v>1815700768</v>
      </c>
      <c r="B640" s="15" t="s">
        <v>1155</v>
      </c>
      <c r="C640" s="14">
        <v>39000</v>
      </c>
      <c r="D640" s="14">
        <v>0</v>
      </c>
    </row>
    <row r="641" spans="1:4" ht="12.75" customHeight="1" x14ac:dyDescent="0.2">
      <c r="A641" s="16">
        <v>1815700769</v>
      </c>
      <c r="B641" s="15" t="s">
        <v>1154</v>
      </c>
      <c r="C641" s="14">
        <v>42955</v>
      </c>
      <c r="D641" s="14">
        <v>42955</v>
      </c>
    </row>
    <row r="642" spans="1:4" ht="12.75" customHeight="1" x14ac:dyDescent="0.2">
      <c r="A642" s="16">
        <v>1815700870</v>
      </c>
      <c r="B642" s="15" t="s">
        <v>1153</v>
      </c>
      <c r="C642" s="14">
        <v>50000</v>
      </c>
      <c r="D642" s="14">
        <v>50000</v>
      </c>
    </row>
    <row r="643" spans="1:4" ht="12.75" customHeight="1" x14ac:dyDescent="0.2">
      <c r="A643" s="16">
        <v>1815702761</v>
      </c>
      <c r="B643" s="15" t="s">
        <v>1152</v>
      </c>
      <c r="C643" s="14">
        <v>0</v>
      </c>
      <c r="D643" s="14">
        <v>833</v>
      </c>
    </row>
    <row r="644" spans="1:4" ht="12.75" customHeight="1" x14ac:dyDescent="0.2">
      <c r="A644" s="16">
        <v>1815703110</v>
      </c>
      <c r="B644" s="15" t="s">
        <v>1119</v>
      </c>
      <c r="C644" s="14">
        <v>45597</v>
      </c>
      <c r="D644" s="14">
        <v>42625</v>
      </c>
    </row>
    <row r="645" spans="1:4" ht="12.75" customHeight="1" x14ac:dyDescent="0.2">
      <c r="A645" s="16">
        <v>1815703119</v>
      </c>
      <c r="B645" s="15" t="s">
        <v>1151</v>
      </c>
      <c r="C645" s="14">
        <v>0</v>
      </c>
      <c r="D645" s="14">
        <v>262</v>
      </c>
    </row>
    <row r="646" spans="1:4" ht="12.75" customHeight="1" x14ac:dyDescent="0.2">
      <c r="A646" s="16">
        <v>1816100760</v>
      </c>
      <c r="B646" s="15" t="s">
        <v>1150</v>
      </c>
      <c r="C646" s="14">
        <v>50000</v>
      </c>
      <c r="D646" s="14">
        <v>50000</v>
      </c>
    </row>
    <row r="647" spans="1:4" ht="12.75" customHeight="1" x14ac:dyDescent="0.2">
      <c r="A647" s="16">
        <v>1816100764</v>
      </c>
      <c r="B647" s="15" t="s">
        <v>1149</v>
      </c>
      <c r="C647" s="14">
        <v>89459</v>
      </c>
      <c r="D647" s="14">
        <v>144460</v>
      </c>
    </row>
    <row r="648" spans="1:4" ht="12.75" customHeight="1" x14ac:dyDescent="0.2">
      <c r="A648" s="16">
        <v>1816200760</v>
      </c>
      <c r="B648" s="15" t="s">
        <v>1116</v>
      </c>
      <c r="C648" s="14">
        <v>22000</v>
      </c>
      <c r="D648" s="14">
        <v>21771</v>
      </c>
    </row>
    <row r="649" spans="1:4" ht="12.75" customHeight="1" x14ac:dyDescent="0.2">
      <c r="A649" s="16">
        <v>1816400750</v>
      </c>
      <c r="B649" s="15" t="s">
        <v>1148</v>
      </c>
      <c r="C649" s="14">
        <v>0</v>
      </c>
      <c r="D649" s="14">
        <v>100000</v>
      </c>
    </row>
    <row r="650" spans="1:4" ht="12.75" customHeight="1" x14ac:dyDescent="0.2">
      <c r="A650" s="16">
        <v>1817100110</v>
      </c>
      <c r="B650" s="15" t="s">
        <v>1147</v>
      </c>
      <c r="C650" s="14">
        <v>223700</v>
      </c>
      <c r="D650" s="14">
        <v>188747</v>
      </c>
    </row>
    <row r="651" spans="1:4" ht="12.75" customHeight="1" x14ac:dyDescent="0.2">
      <c r="A651" s="16">
        <v>1817100111</v>
      </c>
      <c r="B651" s="15" t="s">
        <v>1146</v>
      </c>
      <c r="C651" s="14">
        <v>-6500</v>
      </c>
      <c r="D651" s="14">
        <v>-1742</v>
      </c>
    </row>
    <row r="652" spans="1:4" ht="12.75" customHeight="1" x14ac:dyDescent="0.2">
      <c r="A652" s="16">
        <v>1817100119</v>
      </c>
      <c r="B652" s="15" t="s">
        <v>1145</v>
      </c>
      <c r="C652" s="14">
        <v>0</v>
      </c>
      <c r="D652" s="14">
        <v>1163</v>
      </c>
    </row>
    <row r="653" spans="1:4" ht="12.75" customHeight="1" x14ac:dyDescent="0.2">
      <c r="A653" s="16">
        <v>1817100720</v>
      </c>
      <c r="B653" s="15" t="s">
        <v>1144</v>
      </c>
      <c r="C653" s="14">
        <v>27119</v>
      </c>
      <c r="D653" s="14">
        <v>21857</v>
      </c>
    </row>
    <row r="654" spans="1:4" ht="12.75" customHeight="1" x14ac:dyDescent="0.2">
      <c r="A654" s="16">
        <v>1817100750</v>
      </c>
      <c r="B654" s="15" t="s">
        <v>1143</v>
      </c>
      <c r="C654" s="14">
        <v>592607</v>
      </c>
      <c r="D654" s="14">
        <v>448507</v>
      </c>
    </row>
    <row r="655" spans="1:4" ht="12.75" customHeight="1" x14ac:dyDescent="0.2">
      <c r="A655" s="16">
        <v>1817101750</v>
      </c>
      <c r="B655" s="15" t="s">
        <v>915</v>
      </c>
      <c r="C655" s="14">
        <v>22000</v>
      </c>
      <c r="D655" s="14">
        <v>9266</v>
      </c>
    </row>
    <row r="656" spans="1:4" ht="12.75" customHeight="1" x14ac:dyDescent="0.2">
      <c r="A656" s="16">
        <v>1817300110</v>
      </c>
      <c r="B656" s="15" t="s">
        <v>1142</v>
      </c>
      <c r="C656" s="14">
        <v>611500</v>
      </c>
      <c r="D656" s="14">
        <v>594927</v>
      </c>
    </row>
    <row r="657" spans="1:4" ht="12.75" customHeight="1" x14ac:dyDescent="0.2">
      <c r="A657" s="16">
        <v>1817300111</v>
      </c>
      <c r="B657" s="15" t="s">
        <v>1141</v>
      </c>
      <c r="C657" s="14">
        <v>-6000</v>
      </c>
      <c r="D657" s="14">
        <v>-4148</v>
      </c>
    </row>
    <row r="658" spans="1:4" ht="12.75" customHeight="1" x14ac:dyDescent="0.2">
      <c r="A658" s="16">
        <v>1817300119</v>
      </c>
      <c r="B658" s="15" t="s">
        <v>1140</v>
      </c>
      <c r="C658" s="14">
        <v>0</v>
      </c>
      <c r="D658" s="14">
        <v>3667</v>
      </c>
    </row>
    <row r="659" spans="1:4" ht="12.75" customHeight="1" x14ac:dyDescent="0.2">
      <c r="A659" s="16">
        <v>1817300431</v>
      </c>
      <c r="B659" s="15" t="s">
        <v>1139</v>
      </c>
      <c r="C659" s="14">
        <v>4500</v>
      </c>
      <c r="D659" s="14">
        <v>4787</v>
      </c>
    </row>
    <row r="660" spans="1:4" ht="12.75" customHeight="1" x14ac:dyDescent="0.2">
      <c r="A660" s="16">
        <v>1817300432</v>
      </c>
      <c r="B660" s="15" t="s">
        <v>982</v>
      </c>
      <c r="C660" s="14">
        <v>1200</v>
      </c>
      <c r="D660" s="14">
        <v>216</v>
      </c>
    </row>
    <row r="661" spans="1:4" ht="12.75" customHeight="1" x14ac:dyDescent="0.2">
      <c r="A661" s="16">
        <v>1817300522</v>
      </c>
      <c r="B661" s="15" t="s">
        <v>1138</v>
      </c>
      <c r="C661" s="14">
        <v>1000</v>
      </c>
      <c r="D661" s="14">
        <v>424</v>
      </c>
    </row>
    <row r="662" spans="1:4" ht="12.75" customHeight="1" x14ac:dyDescent="0.2">
      <c r="A662" s="16">
        <v>1817300540</v>
      </c>
      <c r="B662" s="15" t="s">
        <v>1137</v>
      </c>
      <c r="C662" s="14">
        <v>6100</v>
      </c>
      <c r="D662" s="14">
        <v>5105</v>
      </c>
    </row>
    <row r="663" spans="1:4" ht="12.75" customHeight="1" x14ac:dyDescent="0.2">
      <c r="A663" s="16">
        <v>1817300751</v>
      </c>
      <c r="B663" s="15" t="s">
        <v>1136</v>
      </c>
      <c r="C663" s="14">
        <v>118000</v>
      </c>
      <c r="D663" s="14">
        <v>45800</v>
      </c>
    </row>
    <row r="664" spans="1:4" ht="12.75" customHeight="1" x14ac:dyDescent="0.2">
      <c r="A664" s="16">
        <v>1817300752</v>
      </c>
      <c r="B664" s="15" t="s">
        <v>1135</v>
      </c>
      <c r="C664" s="14">
        <v>8884</v>
      </c>
      <c r="D664" s="14">
        <v>10650</v>
      </c>
    </row>
    <row r="665" spans="1:4" ht="12.75" customHeight="1" x14ac:dyDescent="0.2">
      <c r="A665" s="16">
        <v>1817300753</v>
      </c>
      <c r="B665" s="15" t="s">
        <v>1134</v>
      </c>
      <c r="C665" s="14">
        <v>84732</v>
      </c>
      <c r="D665" s="14">
        <v>85600</v>
      </c>
    </row>
    <row r="666" spans="1:4" ht="12.75" customHeight="1" x14ac:dyDescent="0.2">
      <c r="A666" s="16">
        <v>1817300930</v>
      </c>
      <c r="B666" s="15" t="s">
        <v>1133</v>
      </c>
      <c r="C666" s="14">
        <v>4000</v>
      </c>
      <c r="D666" s="14">
        <v>2701</v>
      </c>
    </row>
    <row r="667" spans="1:4" ht="12.75" customHeight="1" x14ac:dyDescent="0.2">
      <c r="A667" s="16">
        <v>1817301750</v>
      </c>
      <c r="B667" s="15" t="s">
        <v>1132</v>
      </c>
      <c r="C667" s="14">
        <v>87926</v>
      </c>
      <c r="D667" s="14">
        <v>89305</v>
      </c>
    </row>
    <row r="668" spans="1:4" ht="12.75" customHeight="1" x14ac:dyDescent="0.2">
      <c r="A668" s="16">
        <v>1817301751</v>
      </c>
      <c r="B668" s="15" t="s">
        <v>1131</v>
      </c>
      <c r="C668" s="14">
        <v>10000</v>
      </c>
      <c r="D668" s="14">
        <v>3800</v>
      </c>
    </row>
    <row r="669" spans="1:4" ht="12.75" customHeight="1" x14ac:dyDescent="0.2">
      <c r="A669" s="16">
        <v>1817500441</v>
      </c>
      <c r="B669" s="15" t="s">
        <v>1015</v>
      </c>
      <c r="C669" s="14">
        <v>67130</v>
      </c>
      <c r="D669" s="14">
        <v>67130</v>
      </c>
    </row>
    <row r="670" spans="1:4" ht="12.75" customHeight="1" x14ac:dyDescent="0.2">
      <c r="A670" s="16">
        <v>1817600760</v>
      </c>
      <c r="B670" s="15" t="s">
        <v>1130</v>
      </c>
      <c r="C670" s="14">
        <v>222457</v>
      </c>
      <c r="D670" s="14">
        <v>184497</v>
      </c>
    </row>
    <row r="671" spans="1:4" ht="12.75" customHeight="1" x14ac:dyDescent="0.2">
      <c r="A671" s="16">
        <v>1817700110</v>
      </c>
      <c r="B671" s="15" t="s">
        <v>1129</v>
      </c>
      <c r="C671" s="14">
        <v>104300</v>
      </c>
      <c r="D671" s="14">
        <v>98867</v>
      </c>
    </row>
    <row r="672" spans="1:4" ht="12.75" customHeight="1" x14ac:dyDescent="0.2">
      <c r="A672" s="16">
        <v>1817700119</v>
      </c>
      <c r="B672" s="15" t="s">
        <v>1128</v>
      </c>
      <c r="C672" s="14">
        <v>0</v>
      </c>
      <c r="D672" s="14">
        <v>609</v>
      </c>
    </row>
    <row r="673" spans="1:4" ht="12.75" customHeight="1" x14ac:dyDescent="0.2">
      <c r="A673" s="16">
        <v>1817800710</v>
      </c>
      <c r="B673" s="15" t="s">
        <v>1127</v>
      </c>
      <c r="C673" s="14">
        <v>228174</v>
      </c>
      <c r="D673" s="14">
        <v>232924</v>
      </c>
    </row>
    <row r="674" spans="1:4" ht="12.75" customHeight="1" x14ac:dyDescent="0.2">
      <c r="A674" s="16">
        <v>1817800711</v>
      </c>
      <c r="B674" s="15" t="s">
        <v>1126</v>
      </c>
      <c r="C674" s="14">
        <v>1035762</v>
      </c>
      <c r="D674" s="14">
        <v>944062</v>
      </c>
    </row>
    <row r="675" spans="1:4" ht="12.75" customHeight="1" x14ac:dyDescent="0.2">
      <c r="A675" s="16">
        <v>1817800712</v>
      </c>
      <c r="B675" s="15" t="s">
        <v>983</v>
      </c>
      <c r="C675" s="14">
        <v>292943</v>
      </c>
      <c r="D675" s="14">
        <v>282524</v>
      </c>
    </row>
    <row r="676" spans="1:4" ht="12.75" customHeight="1" x14ac:dyDescent="0.2">
      <c r="A676" s="16">
        <v>1817900110</v>
      </c>
      <c r="B676" s="15" t="s">
        <v>1125</v>
      </c>
      <c r="C676" s="14">
        <v>167900</v>
      </c>
      <c r="D676" s="14">
        <v>184919</v>
      </c>
    </row>
    <row r="677" spans="1:4" ht="12.75" customHeight="1" x14ac:dyDescent="0.2">
      <c r="A677" s="16">
        <v>1817900119</v>
      </c>
      <c r="B677" s="15" t="s">
        <v>1124</v>
      </c>
      <c r="C677" s="14">
        <v>0</v>
      </c>
      <c r="D677" s="14">
        <v>1139</v>
      </c>
    </row>
    <row r="678" spans="1:4" ht="12.75" customHeight="1" x14ac:dyDescent="0.2">
      <c r="A678" s="16">
        <v>1817902110</v>
      </c>
      <c r="B678" s="15" t="s">
        <v>1123</v>
      </c>
      <c r="C678" s="14">
        <v>0</v>
      </c>
      <c r="D678" s="14">
        <v>0</v>
      </c>
    </row>
    <row r="679" spans="1:4" ht="12.75" customHeight="1" x14ac:dyDescent="0.2">
      <c r="A679" s="16">
        <v>1817902760</v>
      </c>
      <c r="B679" s="15" t="s">
        <v>975</v>
      </c>
      <c r="C679" s="14">
        <v>102000</v>
      </c>
      <c r="D679" s="14">
        <v>70069</v>
      </c>
    </row>
    <row r="680" spans="1:4" ht="12.75" customHeight="1" x14ac:dyDescent="0.2">
      <c r="A680" s="16">
        <v>1817903930</v>
      </c>
      <c r="B680" s="15" t="s">
        <v>1122</v>
      </c>
      <c r="C680" s="14">
        <v>22603</v>
      </c>
      <c r="D680" s="14">
        <v>16764</v>
      </c>
    </row>
    <row r="681" spans="1:4" ht="12.75" customHeight="1" x14ac:dyDescent="0.2">
      <c r="A681" s="16">
        <v>1817910760</v>
      </c>
      <c r="B681" s="15" t="s">
        <v>1117</v>
      </c>
      <c r="C681" s="14">
        <v>277000</v>
      </c>
      <c r="D681" s="14">
        <v>273887</v>
      </c>
    </row>
    <row r="682" spans="1:4" ht="12.75" customHeight="1" x14ac:dyDescent="0.2">
      <c r="A682" s="16">
        <v>1817910761</v>
      </c>
      <c r="B682" s="15" t="s">
        <v>1121</v>
      </c>
      <c r="C682" s="14">
        <v>33550</v>
      </c>
      <c r="D682" s="14">
        <v>50375</v>
      </c>
    </row>
    <row r="683" spans="1:4" ht="12.75" customHeight="1" x14ac:dyDescent="0.2">
      <c r="A683" s="16">
        <v>1817930110</v>
      </c>
      <c r="B683" s="15" t="s">
        <v>1120</v>
      </c>
      <c r="C683" s="14">
        <v>147100</v>
      </c>
      <c r="D683" s="14">
        <v>162616</v>
      </c>
    </row>
    <row r="684" spans="1:4" ht="12.75" customHeight="1" x14ac:dyDescent="0.2">
      <c r="A684" s="16">
        <v>1817930119</v>
      </c>
      <c r="B684" s="15" t="s">
        <v>1012</v>
      </c>
      <c r="C684" s="14">
        <v>0</v>
      </c>
      <c r="D684" s="14">
        <v>1002</v>
      </c>
    </row>
    <row r="685" spans="1:4" ht="12.75" customHeight="1" x14ac:dyDescent="0.2">
      <c r="A685" s="16">
        <v>1817960720</v>
      </c>
      <c r="B685" s="15" t="s">
        <v>1119</v>
      </c>
      <c r="C685" s="14">
        <v>205779</v>
      </c>
      <c r="D685" s="14">
        <v>188876</v>
      </c>
    </row>
    <row r="686" spans="1:4" ht="12.75" customHeight="1" x14ac:dyDescent="0.2">
      <c r="A686" s="16">
        <v>1817960750</v>
      </c>
      <c r="B686" s="15" t="s">
        <v>1118</v>
      </c>
      <c r="C686" s="14">
        <v>208513</v>
      </c>
      <c r="D686" s="14">
        <v>217681</v>
      </c>
    </row>
    <row r="687" spans="1:4" ht="12.75" customHeight="1" x14ac:dyDescent="0.2">
      <c r="A687" s="16">
        <v>1817990432</v>
      </c>
      <c r="B687" s="15" t="s">
        <v>1117</v>
      </c>
      <c r="C687" s="14">
        <v>4000</v>
      </c>
      <c r="D687" s="14">
        <v>12077</v>
      </c>
    </row>
    <row r="688" spans="1:4" ht="12.75" customHeight="1" x14ac:dyDescent="0.2">
      <c r="A688" s="16">
        <v>1817990540</v>
      </c>
      <c r="B688" s="15" t="s">
        <v>1116</v>
      </c>
      <c r="C688" s="14">
        <v>3600</v>
      </c>
      <c r="D688" s="14">
        <v>3164</v>
      </c>
    </row>
    <row r="689" spans="1:4" ht="12.75" customHeight="1" x14ac:dyDescent="0.2">
      <c r="A689" s="16">
        <v>1817990751</v>
      </c>
      <c r="B689" s="15" t="s">
        <v>1060</v>
      </c>
      <c r="C689" s="14">
        <v>12000</v>
      </c>
      <c r="D689" s="14">
        <v>0</v>
      </c>
    </row>
    <row r="690" spans="1:4" ht="12.75" customHeight="1" x14ac:dyDescent="0.2">
      <c r="A690" s="16">
        <v>1817990761</v>
      </c>
      <c r="B690" s="15" t="s">
        <v>1115</v>
      </c>
      <c r="C690" s="14">
        <v>220000</v>
      </c>
      <c r="D690" s="14">
        <v>262519</v>
      </c>
    </row>
    <row r="691" spans="1:4" ht="12.75" customHeight="1" x14ac:dyDescent="0.2">
      <c r="A691" s="16">
        <v>1817990762</v>
      </c>
      <c r="B691" s="15" t="s">
        <v>1114</v>
      </c>
      <c r="C691" s="14">
        <v>50000</v>
      </c>
      <c r="D691" s="14">
        <v>0</v>
      </c>
    </row>
    <row r="692" spans="1:4" ht="12.75" customHeight="1" x14ac:dyDescent="0.2">
      <c r="A692" s="16">
        <v>1817990763</v>
      </c>
      <c r="B692" s="15" t="s">
        <v>1113</v>
      </c>
      <c r="C692" s="14">
        <v>16500</v>
      </c>
      <c r="D692" s="14">
        <v>16500</v>
      </c>
    </row>
    <row r="693" spans="1:4" ht="12.75" customHeight="1" x14ac:dyDescent="0.2">
      <c r="A693" s="16">
        <v>1817990931</v>
      </c>
      <c r="B693" s="15" t="s">
        <v>1112</v>
      </c>
      <c r="C693" s="14">
        <v>20000</v>
      </c>
      <c r="D693" s="14">
        <v>0</v>
      </c>
    </row>
    <row r="694" spans="1:4" ht="12.75" customHeight="1" x14ac:dyDescent="0.2">
      <c r="A694" s="16">
        <v>1817993760</v>
      </c>
      <c r="B694" s="15" t="s">
        <v>1111</v>
      </c>
      <c r="C694" s="14">
        <v>287000</v>
      </c>
      <c r="D694" s="14">
        <v>302475</v>
      </c>
    </row>
    <row r="695" spans="1:4" ht="12.75" customHeight="1" x14ac:dyDescent="0.2">
      <c r="A695" s="16">
        <v>1817993761</v>
      </c>
      <c r="B695" s="15" t="s">
        <v>1110</v>
      </c>
      <c r="C695" s="14">
        <v>143600</v>
      </c>
      <c r="D695" s="14">
        <v>157357</v>
      </c>
    </row>
    <row r="696" spans="1:4" ht="12.75" customHeight="1" x14ac:dyDescent="0.2">
      <c r="A696" s="16">
        <v>1817996410</v>
      </c>
      <c r="B696" s="15" t="s">
        <v>1109</v>
      </c>
      <c r="C696" s="14">
        <v>24550</v>
      </c>
      <c r="D696" s="14">
        <v>25591</v>
      </c>
    </row>
    <row r="697" spans="1:4" ht="12.75" customHeight="1" x14ac:dyDescent="0.2">
      <c r="A697" s="16">
        <v>1817996432</v>
      </c>
      <c r="B697" s="15" t="s">
        <v>1108</v>
      </c>
      <c r="C697" s="14">
        <v>2003</v>
      </c>
      <c r="D697" s="14">
        <v>3326</v>
      </c>
    </row>
    <row r="698" spans="1:4" ht="12.75" customHeight="1" x14ac:dyDescent="0.2">
      <c r="A698" s="16">
        <v>1817996771</v>
      </c>
      <c r="B698" s="15" t="s">
        <v>1107</v>
      </c>
      <c r="C698" s="14">
        <v>6000</v>
      </c>
      <c r="D698" s="14">
        <v>9319</v>
      </c>
    </row>
    <row r="699" spans="1:4" ht="12.75" customHeight="1" x14ac:dyDescent="0.2">
      <c r="A699" s="16">
        <v>1817996780</v>
      </c>
      <c r="B699" s="15" t="s">
        <v>1106</v>
      </c>
      <c r="C699" s="14">
        <v>2000</v>
      </c>
      <c r="D699" s="14">
        <v>0</v>
      </c>
    </row>
    <row r="700" spans="1:4" ht="12.75" customHeight="1" x14ac:dyDescent="0.2">
      <c r="A700" s="16">
        <v>1822000760</v>
      </c>
      <c r="B700" s="15" t="s">
        <v>1105</v>
      </c>
      <c r="C700" s="14">
        <v>61558</v>
      </c>
      <c r="D700" s="14">
        <v>50376</v>
      </c>
    </row>
    <row r="701" spans="1:4" ht="12.75" customHeight="1" x14ac:dyDescent="0.2">
      <c r="A701" s="16">
        <v>1822000762</v>
      </c>
      <c r="B701" s="15" t="s">
        <v>1104</v>
      </c>
      <c r="C701" s="14">
        <v>96998</v>
      </c>
      <c r="D701" s="14">
        <v>96998</v>
      </c>
    </row>
    <row r="702" spans="1:4" ht="12.75" customHeight="1" x14ac:dyDescent="0.2">
      <c r="A702" s="16">
        <v>1822000767</v>
      </c>
      <c r="B702" s="15" t="s">
        <v>901</v>
      </c>
      <c r="C702" s="14">
        <v>10000</v>
      </c>
      <c r="D702" s="14">
        <v>10000</v>
      </c>
    </row>
    <row r="703" spans="1:4" ht="12.75" customHeight="1" x14ac:dyDescent="0.2">
      <c r="A703" s="16">
        <v>1822000768</v>
      </c>
      <c r="B703" s="15" t="s">
        <v>1103</v>
      </c>
      <c r="C703" s="14">
        <v>274182</v>
      </c>
      <c r="D703" s="14">
        <v>240014</v>
      </c>
    </row>
    <row r="704" spans="1:4" ht="12.75" customHeight="1" x14ac:dyDescent="0.2">
      <c r="A704" s="16">
        <v>1822000769</v>
      </c>
      <c r="B704" s="15" t="s">
        <v>1102</v>
      </c>
      <c r="C704" s="14">
        <v>115000</v>
      </c>
      <c r="D704" s="14">
        <v>129463</v>
      </c>
    </row>
    <row r="705" spans="1:4" ht="12.75" customHeight="1" x14ac:dyDescent="0.2">
      <c r="A705" s="16">
        <v>1824000431</v>
      </c>
      <c r="B705" s="15" t="s">
        <v>1101</v>
      </c>
      <c r="C705" s="14">
        <v>7000</v>
      </c>
      <c r="D705" s="14">
        <v>17153</v>
      </c>
    </row>
    <row r="706" spans="1:4" ht="12.75" customHeight="1" x14ac:dyDescent="0.2">
      <c r="A706" s="16">
        <v>1824000760</v>
      </c>
      <c r="B706" s="15" t="s">
        <v>1100</v>
      </c>
      <c r="C706" s="14">
        <v>150000</v>
      </c>
      <c r="D706" s="14">
        <v>150000</v>
      </c>
    </row>
    <row r="707" spans="1:4" ht="12.75" customHeight="1" x14ac:dyDescent="0.2">
      <c r="A707" s="16">
        <v>1824000761</v>
      </c>
      <c r="B707" s="15" t="s">
        <v>1099</v>
      </c>
      <c r="C707" s="14">
        <v>120000</v>
      </c>
      <c r="D707" s="14">
        <v>120000</v>
      </c>
    </row>
    <row r="708" spans="1:4" ht="12.75" customHeight="1" x14ac:dyDescent="0.2">
      <c r="A708" s="16">
        <v>1824000762</v>
      </c>
      <c r="B708" s="15" t="s">
        <v>1098</v>
      </c>
      <c r="C708" s="14">
        <v>43544</v>
      </c>
      <c r="D708" s="14">
        <v>43544</v>
      </c>
    </row>
    <row r="709" spans="1:4" ht="12.75" customHeight="1" x14ac:dyDescent="0.2">
      <c r="A709" s="16">
        <v>1824000765</v>
      </c>
      <c r="B709" s="15" t="s">
        <v>1097</v>
      </c>
      <c r="C709" s="14">
        <v>90000</v>
      </c>
      <c r="D709" s="14">
        <v>50000</v>
      </c>
    </row>
    <row r="710" spans="1:4" ht="12.75" customHeight="1" x14ac:dyDescent="0.2">
      <c r="A710" s="16">
        <v>1824000766</v>
      </c>
      <c r="B710" s="15" t="s">
        <v>1096</v>
      </c>
      <c r="C710" s="14">
        <v>192885</v>
      </c>
      <c r="D710" s="14">
        <v>192885</v>
      </c>
    </row>
    <row r="711" spans="1:4" ht="12.75" customHeight="1" x14ac:dyDescent="0.2">
      <c r="A711" s="16">
        <v>1824000821</v>
      </c>
      <c r="B711" s="15" t="s">
        <v>1095</v>
      </c>
      <c r="C711" s="14">
        <v>1680000</v>
      </c>
      <c r="D711" s="14">
        <v>1680000</v>
      </c>
    </row>
    <row r="712" spans="1:4" ht="12.75" customHeight="1" x14ac:dyDescent="0.2">
      <c r="A712" s="16">
        <v>1824001760</v>
      </c>
      <c r="B712" s="15" t="s">
        <v>1094</v>
      </c>
      <c r="C712" s="14">
        <v>244000</v>
      </c>
      <c r="D712" s="14">
        <v>244000</v>
      </c>
    </row>
    <row r="713" spans="1:4" ht="12.75" customHeight="1" x14ac:dyDescent="0.2">
      <c r="A713" s="16">
        <v>1825000760</v>
      </c>
      <c r="B713" s="15" t="s">
        <v>1093</v>
      </c>
      <c r="C713" s="14">
        <v>80000</v>
      </c>
      <c r="D713" s="14">
        <v>80000</v>
      </c>
    </row>
    <row r="714" spans="1:4" ht="12.75" customHeight="1" x14ac:dyDescent="0.2">
      <c r="A714" s="16">
        <v>1827000750</v>
      </c>
      <c r="B714" s="15" t="s">
        <v>1092</v>
      </c>
      <c r="C714" s="14">
        <v>293702</v>
      </c>
      <c r="D714" s="14">
        <v>416073</v>
      </c>
    </row>
    <row r="715" spans="1:4" ht="12.75" customHeight="1" x14ac:dyDescent="0.2">
      <c r="A715" s="16">
        <v>1828100550</v>
      </c>
      <c r="B715" s="15" t="s">
        <v>1091</v>
      </c>
      <c r="C715" s="14">
        <v>150000</v>
      </c>
      <c r="D715" s="14">
        <v>150000</v>
      </c>
    </row>
    <row r="716" spans="1:4" ht="12.75" customHeight="1" x14ac:dyDescent="0.2">
      <c r="A716" s="16">
        <v>1828100760</v>
      </c>
      <c r="B716" s="15" t="s">
        <v>1090</v>
      </c>
      <c r="C716" s="14">
        <v>180000</v>
      </c>
      <c r="D716" s="14">
        <v>200588</v>
      </c>
    </row>
    <row r="717" spans="1:4" ht="12.75" customHeight="1" x14ac:dyDescent="0.2">
      <c r="A717" s="16">
        <v>1828100762</v>
      </c>
      <c r="B717" s="15" t="s">
        <v>995</v>
      </c>
      <c r="C717" s="14">
        <v>50000</v>
      </c>
      <c r="D717" s="14">
        <v>50000</v>
      </c>
    </row>
    <row r="718" spans="1:4" ht="12.75" customHeight="1" x14ac:dyDescent="0.2">
      <c r="A718" s="16">
        <v>1828100763</v>
      </c>
      <c r="B718" s="15" t="s">
        <v>1089</v>
      </c>
      <c r="C718" s="14">
        <v>80000</v>
      </c>
      <c r="D718" s="14">
        <v>80000</v>
      </c>
    </row>
    <row r="719" spans="1:4" ht="12.75" customHeight="1" x14ac:dyDescent="0.2">
      <c r="A719" s="16">
        <v>1828101760</v>
      </c>
      <c r="B719" s="15" t="s">
        <v>1088</v>
      </c>
      <c r="C719" s="14">
        <v>50000</v>
      </c>
      <c r="D719" s="14">
        <v>50000</v>
      </c>
    </row>
    <row r="720" spans="1:4" ht="12.75" customHeight="1" x14ac:dyDescent="0.2">
      <c r="A720" s="16">
        <v>1828101761</v>
      </c>
      <c r="B720" s="15" t="s">
        <v>1087</v>
      </c>
      <c r="C720" s="14">
        <v>30000</v>
      </c>
      <c r="D720" s="14">
        <v>30000</v>
      </c>
    </row>
    <row r="721" spans="1:4" ht="12.75" customHeight="1" x14ac:dyDescent="0.2">
      <c r="A721" s="16">
        <v>1828101762</v>
      </c>
      <c r="B721" s="15" t="s">
        <v>1086</v>
      </c>
      <c r="C721" s="14">
        <v>24442</v>
      </c>
      <c r="D721" s="14">
        <v>0</v>
      </c>
    </row>
    <row r="722" spans="1:4" ht="12.75" customHeight="1" x14ac:dyDescent="0.2">
      <c r="A722" s="16">
        <v>1828101763</v>
      </c>
      <c r="B722" s="15" t="s">
        <v>1085</v>
      </c>
      <c r="C722" s="14">
        <v>12000</v>
      </c>
      <c r="D722" s="14">
        <v>0</v>
      </c>
    </row>
    <row r="723" spans="1:4" ht="12.75" customHeight="1" x14ac:dyDescent="0.2">
      <c r="A723" s="16">
        <v>1828101764</v>
      </c>
      <c r="B723" s="15" t="s">
        <v>1084</v>
      </c>
      <c r="C723" s="14">
        <v>24350</v>
      </c>
      <c r="D723" s="14">
        <v>41843</v>
      </c>
    </row>
    <row r="724" spans="1:4" ht="12.75" customHeight="1" x14ac:dyDescent="0.2">
      <c r="A724" s="16">
        <v>1828400760</v>
      </c>
      <c r="B724" s="15" t="s">
        <v>1071</v>
      </c>
      <c r="C724" s="14">
        <v>15000</v>
      </c>
      <c r="D724" s="14">
        <v>14624</v>
      </c>
    </row>
    <row r="725" spans="1:4" ht="12.75" customHeight="1" x14ac:dyDescent="0.2">
      <c r="A725" s="16">
        <v>1832300540</v>
      </c>
      <c r="B725" s="15" t="s">
        <v>1083</v>
      </c>
      <c r="C725" s="14">
        <v>1500</v>
      </c>
      <c r="D725" s="14">
        <v>491</v>
      </c>
    </row>
    <row r="726" spans="1:4" ht="12.75" customHeight="1" x14ac:dyDescent="0.2">
      <c r="A726" s="16">
        <v>1832300750</v>
      </c>
      <c r="B726" s="15" t="s">
        <v>1083</v>
      </c>
      <c r="C726" s="14">
        <v>10644</v>
      </c>
      <c r="D726" s="14">
        <v>8462</v>
      </c>
    </row>
    <row r="727" spans="1:4" ht="12.75" customHeight="1" x14ac:dyDescent="0.2">
      <c r="A727" s="16">
        <v>1832400431</v>
      </c>
      <c r="B727" s="15" t="s">
        <v>1082</v>
      </c>
      <c r="C727" s="14">
        <v>8500</v>
      </c>
      <c r="D727" s="14">
        <v>7325</v>
      </c>
    </row>
    <row r="728" spans="1:4" ht="12.75" customHeight="1" x14ac:dyDescent="0.2">
      <c r="A728" s="16">
        <v>1832400432</v>
      </c>
      <c r="B728" s="15" t="s">
        <v>1081</v>
      </c>
      <c r="C728" s="14">
        <v>7000</v>
      </c>
      <c r="D728" s="14">
        <v>6854</v>
      </c>
    </row>
    <row r="729" spans="1:4" ht="12.75" customHeight="1" x14ac:dyDescent="0.2">
      <c r="A729" s="16">
        <v>1832400540</v>
      </c>
      <c r="B729" s="15" t="s">
        <v>1080</v>
      </c>
      <c r="C729" s="14">
        <v>400</v>
      </c>
      <c r="D729" s="14">
        <v>360</v>
      </c>
    </row>
    <row r="730" spans="1:4" ht="12.75" customHeight="1" x14ac:dyDescent="0.2">
      <c r="A730" s="16">
        <v>1832400752</v>
      </c>
      <c r="B730" s="15" t="s">
        <v>1079</v>
      </c>
      <c r="C730" s="14">
        <v>10644</v>
      </c>
      <c r="D730" s="14">
        <v>11177</v>
      </c>
    </row>
    <row r="731" spans="1:4" ht="12.75" customHeight="1" x14ac:dyDescent="0.2">
      <c r="A731" s="16">
        <v>1835000523</v>
      </c>
      <c r="B731" s="15" t="s">
        <v>1078</v>
      </c>
      <c r="C731" s="14">
        <v>2000</v>
      </c>
      <c r="D731" s="14">
        <v>2000</v>
      </c>
    </row>
    <row r="732" spans="1:4" ht="12.75" customHeight="1" x14ac:dyDescent="0.2">
      <c r="A732" s="16">
        <v>1836300750</v>
      </c>
      <c r="B732" s="15" t="s">
        <v>1077</v>
      </c>
      <c r="C732" s="14">
        <v>350000</v>
      </c>
      <c r="D732" s="14">
        <v>466000</v>
      </c>
    </row>
    <row r="733" spans="1:4" ht="12.75" customHeight="1" x14ac:dyDescent="0.2">
      <c r="A733" s="16">
        <v>1836300751</v>
      </c>
      <c r="B733" s="15" t="s">
        <v>1076</v>
      </c>
      <c r="C733" s="14">
        <v>50000</v>
      </c>
      <c r="D733" s="14">
        <v>100000</v>
      </c>
    </row>
    <row r="734" spans="1:4" ht="12.75" customHeight="1" x14ac:dyDescent="0.2">
      <c r="A734" s="16">
        <v>1841000110</v>
      </c>
      <c r="B734" s="15" t="s">
        <v>1075</v>
      </c>
      <c r="C734" s="14">
        <v>2777724</v>
      </c>
      <c r="D734" s="14">
        <v>2598865</v>
      </c>
    </row>
    <row r="735" spans="1:4" ht="12.75" customHeight="1" x14ac:dyDescent="0.2">
      <c r="A735" s="16">
        <v>1841000111</v>
      </c>
      <c r="B735" s="15" t="s">
        <v>1074</v>
      </c>
      <c r="C735" s="14">
        <v>-9851</v>
      </c>
      <c r="D735" s="14">
        <v>-1505</v>
      </c>
    </row>
    <row r="736" spans="1:4" ht="12.75" customHeight="1" x14ac:dyDescent="0.2">
      <c r="A736" s="16">
        <v>1841000119</v>
      </c>
      <c r="B736" s="15" t="s">
        <v>1073</v>
      </c>
      <c r="C736" s="14">
        <v>0</v>
      </c>
      <c r="D736" s="14">
        <v>16019</v>
      </c>
    </row>
    <row r="737" spans="1:4" ht="12.75" customHeight="1" x14ac:dyDescent="0.2">
      <c r="A737" s="16">
        <v>1841000511</v>
      </c>
      <c r="B737" s="15" t="s">
        <v>983</v>
      </c>
      <c r="C737" s="14">
        <v>2000</v>
      </c>
      <c r="D737" s="14">
        <v>1082</v>
      </c>
    </row>
    <row r="738" spans="1:4" ht="12.75" customHeight="1" x14ac:dyDescent="0.2">
      <c r="A738" s="16">
        <v>1841000530</v>
      </c>
      <c r="B738" s="15" t="s">
        <v>1072</v>
      </c>
      <c r="C738" s="14">
        <v>50000</v>
      </c>
      <c r="D738" s="14">
        <v>31130</v>
      </c>
    </row>
    <row r="739" spans="1:4" ht="12.75" customHeight="1" x14ac:dyDescent="0.2">
      <c r="A739" s="16">
        <v>1841000560</v>
      </c>
      <c r="B739" s="15" t="s">
        <v>1071</v>
      </c>
      <c r="C739" s="14">
        <v>800</v>
      </c>
      <c r="D739" s="14">
        <v>120</v>
      </c>
    </row>
    <row r="740" spans="1:4" ht="12.75" customHeight="1" x14ac:dyDescent="0.2">
      <c r="A740" s="16">
        <v>1841000750</v>
      </c>
      <c r="B740" s="15" t="s">
        <v>1070</v>
      </c>
      <c r="C740" s="14">
        <v>6078</v>
      </c>
      <c r="D740" s="14">
        <v>3662</v>
      </c>
    </row>
    <row r="741" spans="1:4" ht="12.75" customHeight="1" x14ac:dyDescent="0.2">
      <c r="A741" s="16">
        <v>1841000751</v>
      </c>
      <c r="B741" s="15" t="s">
        <v>1069</v>
      </c>
      <c r="C741" s="14">
        <v>500000</v>
      </c>
      <c r="D741" s="14">
        <v>7215</v>
      </c>
    </row>
    <row r="742" spans="1:4" ht="12.75" customHeight="1" x14ac:dyDescent="0.2">
      <c r="A742" s="16">
        <v>1841000760</v>
      </c>
      <c r="B742" s="15" t="s">
        <v>1068</v>
      </c>
      <c r="C742" s="14">
        <v>87000</v>
      </c>
      <c r="D742" s="14">
        <v>60000</v>
      </c>
    </row>
    <row r="743" spans="1:4" ht="12.75" customHeight="1" x14ac:dyDescent="0.2">
      <c r="A743" s="16">
        <v>1841000761</v>
      </c>
      <c r="B743" s="15" t="s">
        <v>1067</v>
      </c>
      <c r="C743" s="17">
        <v>33000</v>
      </c>
      <c r="D743" s="17">
        <v>29926</v>
      </c>
    </row>
    <row r="744" spans="1:4" ht="12.75" customHeight="1" x14ac:dyDescent="0.2">
      <c r="A744" s="16">
        <v>1841000780</v>
      </c>
      <c r="B744" s="15" t="s">
        <v>1066</v>
      </c>
      <c r="C744" s="14">
        <v>3922</v>
      </c>
      <c r="D744" s="14">
        <v>3260</v>
      </c>
    </row>
    <row r="745" spans="1:4" ht="12.75" customHeight="1" x14ac:dyDescent="0.2">
      <c r="A745" s="16">
        <v>1841001841</v>
      </c>
      <c r="B745" s="15" t="s">
        <v>1065</v>
      </c>
      <c r="C745" s="14">
        <v>245000</v>
      </c>
      <c r="D745" s="14">
        <v>170370</v>
      </c>
    </row>
    <row r="746" spans="1:4" ht="12.75" customHeight="1" x14ac:dyDescent="0.2">
      <c r="A746" s="16">
        <v>1841001842</v>
      </c>
      <c r="B746" s="15" t="s">
        <v>1064</v>
      </c>
      <c r="C746" s="14">
        <v>10000</v>
      </c>
      <c r="D746" s="14">
        <v>12636</v>
      </c>
    </row>
    <row r="747" spans="1:4" ht="12.75" customHeight="1" x14ac:dyDescent="0.2">
      <c r="A747" s="16">
        <v>1842200840</v>
      </c>
      <c r="B747" s="15" t="s">
        <v>1001</v>
      </c>
      <c r="C747" s="14">
        <v>52667</v>
      </c>
      <c r="D747" s="14">
        <v>121345</v>
      </c>
    </row>
    <row r="748" spans="1:4" ht="12.75" customHeight="1" x14ac:dyDescent="0.2">
      <c r="A748" s="16">
        <v>1842200841</v>
      </c>
      <c r="B748" s="15" t="s">
        <v>1063</v>
      </c>
      <c r="C748" s="14">
        <v>144400</v>
      </c>
      <c r="D748" s="14">
        <v>1500</v>
      </c>
    </row>
    <row r="749" spans="1:4" ht="12.75" customHeight="1" x14ac:dyDescent="0.2">
      <c r="A749" s="16">
        <v>1842200843</v>
      </c>
      <c r="B749" s="15" t="s">
        <v>1062</v>
      </c>
      <c r="C749" s="17">
        <v>1000</v>
      </c>
      <c r="D749" s="17">
        <v>0</v>
      </c>
    </row>
    <row r="750" spans="1:4" ht="12.75" customHeight="1" x14ac:dyDescent="0.2">
      <c r="A750" s="16">
        <v>1842201840</v>
      </c>
      <c r="B750" s="15" t="s">
        <v>1061</v>
      </c>
      <c r="C750" s="14">
        <v>71456</v>
      </c>
      <c r="D750" s="14">
        <v>-2985</v>
      </c>
    </row>
    <row r="751" spans="1:4" ht="12.75" customHeight="1" x14ac:dyDescent="0.2">
      <c r="A751" s="16">
        <v>1842204840</v>
      </c>
      <c r="B751" s="15" t="s">
        <v>918</v>
      </c>
      <c r="C751" s="14">
        <v>13333</v>
      </c>
      <c r="D751" s="14">
        <v>0</v>
      </c>
    </row>
    <row r="752" spans="1:4" ht="12.75" customHeight="1" x14ac:dyDescent="0.2">
      <c r="A752" s="16">
        <v>1842216840</v>
      </c>
      <c r="B752" s="15" t="s">
        <v>1060</v>
      </c>
      <c r="C752" s="14">
        <v>38667</v>
      </c>
      <c r="D752" s="14">
        <v>0</v>
      </c>
    </row>
    <row r="753" spans="1:4" ht="12.75" customHeight="1" x14ac:dyDescent="0.2">
      <c r="A753" s="16">
        <v>1842217840</v>
      </c>
      <c r="B753" s="15" t="s">
        <v>1059</v>
      </c>
      <c r="C753" s="14">
        <v>40267</v>
      </c>
      <c r="D753" s="14">
        <v>20202</v>
      </c>
    </row>
    <row r="754" spans="1:4" ht="12.75" customHeight="1" x14ac:dyDescent="0.2">
      <c r="A754" s="16">
        <v>1842400110</v>
      </c>
      <c r="B754" s="15" t="s">
        <v>1058</v>
      </c>
      <c r="C754" s="14">
        <v>30000</v>
      </c>
      <c r="D754" s="14">
        <v>22589</v>
      </c>
    </row>
    <row r="755" spans="1:4" ht="12.75" customHeight="1" x14ac:dyDescent="0.2">
      <c r="A755" s="16">
        <v>1842400119</v>
      </c>
      <c r="B755" s="15" t="s">
        <v>1057</v>
      </c>
      <c r="C755" s="5"/>
      <c r="D755" s="18">
        <v>139</v>
      </c>
    </row>
    <row r="756" spans="1:4" ht="12.75" customHeight="1" x14ac:dyDescent="0.2">
      <c r="A756" s="16">
        <v>1842400840</v>
      </c>
      <c r="B756" s="15" t="s">
        <v>1056</v>
      </c>
      <c r="C756" s="14">
        <v>2520</v>
      </c>
      <c r="D756" s="14">
        <v>0</v>
      </c>
    </row>
    <row r="757" spans="1:4" ht="12.75" customHeight="1" x14ac:dyDescent="0.2">
      <c r="A757" s="16">
        <v>1842400841</v>
      </c>
      <c r="B757" s="15" t="s">
        <v>1055</v>
      </c>
      <c r="C757" s="14">
        <v>1500</v>
      </c>
      <c r="D757" s="14">
        <v>0</v>
      </c>
    </row>
    <row r="758" spans="1:4" ht="12.75" customHeight="1" x14ac:dyDescent="0.2">
      <c r="A758" s="16">
        <v>1842400842</v>
      </c>
      <c r="B758" s="15" t="s">
        <v>995</v>
      </c>
      <c r="C758" s="14">
        <v>70000</v>
      </c>
      <c r="D758" s="14">
        <v>70000</v>
      </c>
    </row>
    <row r="759" spans="1:4" ht="12.75" customHeight="1" x14ac:dyDescent="0.2">
      <c r="A759" s="16">
        <v>1842400843</v>
      </c>
      <c r="B759" s="15" t="s">
        <v>1054</v>
      </c>
      <c r="C759" s="17">
        <v>43250</v>
      </c>
      <c r="D759" s="17">
        <v>2000</v>
      </c>
    </row>
    <row r="760" spans="1:4" ht="12.75" customHeight="1" x14ac:dyDescent="0.2">
      <c r="A760" s="16">
        <v>1842401110</v>
      </c>
      <c r="B760" s="15" t="s">
        <v>1053</v>
      </c>
      <c r="C760" s="14">
        <v>67500</v>
      </c>
      <c r="D760" s="14">
        <v>65227</v>
      </c>
    </row>
    <row r="761" spans="1:4" ht="12.75" customHeight="1" x14ac:dyDescent="0.2">
      <c r="A761" s="16">
        <v>1842401119</v>
      </c>
      <c r="B761" s="15" t="s">
        <v>1052</v>
      </c>
      <c r="C761" s="14">
        <v>0</v>
      </c>
      <c r="D761" s="14">
        <v>402</v>
      </c>
    </row>
    <row r="762" spans="1:4" ht="12.75" customHeight="1" x14ac:dyDescent="0.2">
      <c r="A762" s="16">
        <v>1842410110</v>
      </c>
      <c r="B762" s="15" t="s">
        <v>1051</v>
      </c>
      <c r="C762" s="14">
        <v>60000</v>
      </c>
      <c r="D762" s="14">
        <v>20982</v>
      </c>
    </row>
    <row r="763" spans="1:4" ht="12.75" customHeight="1" x14ac:dyDescent="0.2">
      <c r="A763" s="16">
        <v>1842410119</v>
      </c>
      <c r="B763" s="15" t="s">
        <v>1050</v>
      </c>
      <c r="C763" s="14">
        <v>0</v>
      </c>
      <c r="D763" s="14">
        <v>129</v>
      </c>
    </row>
    <row r="764" spans="1:4" ht="12.75" customHeight="1" x14ac:dyDescent="0.2">
      <c r="A764" s="16">
        <v>1842410840</v>
      </c>
      <c r="B764" s="15" t="s">
        <v>1049</v>
      </c>
      <c r="C764" s="14">
        <v>0</v>
      </c>
      <c r="D764" s="14">
        <v>6207</v>
      </c>
    </row>
    <row r="765" spans="1:4" ht="12.75" customHeight="1" x14ac:dyDescent="0.2">
      <c r="A765" s="16">
        <v>1843500110</v>
      </c>
      <c r="B765" s="15" t="s">
        <v>1048</v>
      </c>
      <c r="C765" s="14">
        <v>67648</v>
      </c>
      <c r="D765" s="14">
        <v>67397</v>
      </c>
    </row>
    <row r="766" spans="1:4" ht="12.75" customHeight="1" x14ac:dyDescent="0.2">
      <c r="A766" s="16">
        <v>1843500119</v>
      </c>
      <c r="B766" s="15" t="s">
        <v>1047</v>
      </c>
      <c r="C766" s="14">
        <v>0</v>
      </c>
      <c r="D766" s="14">
        <v>415</v>
      </c>
    </row>
    <row r="767" spans="1:4" ht="12.75" customHeight="1" x14ac:dyDescent="0.2">
      <c r="A767" s="16">
        <v>1843500760</v>
      </c>
      <c r="B767" s="15" t="s">
        <v>1046</v>
      </c>
      <c r="C767" s="14">
        <v>320000</v>
      </c>
      <c r="D767" s="14">
        <v>260085</v>
      </c>
    </row>
    <row r="768" spans="1:4" ht="12.75" customHeight="1" x14ac:dyDescent="0.2">
      <c r="A768" s="16">
        <v>1843500840</v>
      </c>
      <c r="B768" s="15" t="s">
        <v>904</v>
      </c>
      <c r="C768" s="14">
        <v>510400</v>
      </c>
      <c r="D768" s="14">
        <v>414568</v>
      </c>
    </row>
    <row r="769" spans="1:4" ht="12.75" customHeight="1" x14ac:dyDescent="0.2">
      <c r="A769" s="16">
        <v>1843500841</v>
      </c>
      <c r="B769" s="15" t="s">
        <v>1045</v>
      </c>
      <c r="C769" s="14">
        <v>20000</v>
      </c>
      <c r="D769" s="14">
        <v>12649</v>
      </c>
    </row>
    <row r="770" spans="1:4" ht="12.75" customHeight="1" x14ac:dyDescent="0.2">
      <c r="A770" s="16">
        <v>1843501840</v>
      </c>
      <c r="B770" s="15" t="s">
        <v>971</v>
      </c>
      <c r="C770" s="14">
        <v>20000</v>
      </c>
      <c r="D770" s="14">
        <v>27352</v>
      </c>
    </row>
    <row r="771" spans="1:4" ht="12.75" customHeight="1" x14ac:dyDescent="0.2">
      <c r="A771" s="16">
        <v>1843503110</v>
      </c>
      <c r="B771" s="15" t="s">
        <v>1044</v>
      </c>
      <c r="C771" s="14">
        <v>437700</v>
      </c>
      <c r="D771" s="14">
        <v>452367</v>
      </c>
    </row>
    <row r="772" spans="1:4" ht="12.75" customHeight="1" x14ac:dyDescent="0.2">
      <c r="A772" s="16">
        <v>1843503119</v>
      </c>
      <c r="B772" s="15" t="s">
        <v>1043</v>
      </c>
      <c r="C772" s="14">
        <v>1617</v>
      </c>
      <c r="D772" s="14">
        <v>2788</v>
      </c>
    </row>
    <row r="773" spans="1:4" ht="12.75" customHeight="1" x14ac:dyDescent="0.2">
      <c r="A773" s="16">
        <v>1843503431</v>
      </c>
      <c r="B773" s="15" t="s">
        <v>1039</v>
      </c>
      <c r="C773" s="14">
        <v>12000</v>
      </c>
      <c r="D773" s="14">
        <v>11679</v>
      </c>
    </row>
    <row r="774" spans="1:4" ht="12.75" customHeight="1" x14ac:dyDescent="0.2">
      <c r="A774" s="16">
        <v>1843503432</v>
      </c>
      <c r="B774" s="15" t="s">
        <v>1039</v>
      </c>
      <c r="C774" s="14">
        <v>1321</v>
      </c>
      <c r="D774" s="14">
        <v>1249</v>
      </c>
    </row>
    <row r="775" spans="1:4" ht="12.75" customHeight="1" x14ac:dyDescent="0.2">
      <c r="A775" s="16">
        <v>1843503470</v>
      </c>
      <c r="B775" s="15" t="s">
        <v>1042</v>
      </c>
      <c r="C775" s="14">
        <v>3000</v>
      </c>
      <c r="D775" s="14">
        <v>2805</v>
      </c>
    </row>
    <row r="776" spans="1:4" ht="12.75" customHeight="1" x14ac:dyDescent="0.2">
      <c r="A776" s="16">
        <v>1843503511</v>
      </c>
      <c r="B776" s="15" t="s">
        <v>1041</v>
      </c>
      <c r="C776" s="14">
        <v>1950</v>
      </c>
      <c r="D776" s="14">
        <v>1200</v>
      </c>
    </row>
    <row r="777" spans="1:4" ht="12.75" customHeight="1" x14ac:dyDescent="0.2">
      <c r="A777" s="16">
        <v>1843503521</v>
      </c>
      <c r="B777" s="15" t="s">
        <v>1040</v>
      </c>
      <c r="C777" s="14">
        <v>2050</v>
      </c>
      <c r="D777" s="14">
        <v>1425</v>
      </c>
    </row>
    <row r="778" spans="1:4" ht="12.75" customHeight="1" x14ac:dyDescent="0.2">
      <c r="A778" s="16">
        <v>1843503540</v>
      </c>
      <c r="B778" s="15" t="s">
        <v>1039</v>
      </c>
      <c r="C778" s="14">
        <v>3130</v>
      </c>
      <c r="D778" s="14">
        <v>2941</v>
      </c>
    </row>
    <row r="779" spans="1:4" ht="12.75" customHeight="1" x14ac:dyDescent="0.2">
      <c r="A779" s="16">
        <v>1843503570</v>
      </c>
      <c r="B779" s="15" t="s">
        <v>1038</v>
      </c>
      <c r="C779" s="14">
        <v>1105</v>
      </c>
      <c r="D779" s="14">
        <v>991</v>
      </c>
    </row>
    <row r="780" spans="1:4" ht="12.75" customHeight="1" x14ac:dyDescent="0.2">
      <c r="A780" s="16">
        <v>1843503750</v>
      </c>
      <c r="B780" s="15" t="s">
        <v>1035</v>
      </c>
      <c r="C780" s="14">
        <v>20900</v>
      </c>
      <c r="D780" s="14">
        <v>20306</v>
      </c>
    </row>
    <row r="781" spans="1:4" ht="12.75" customHeight="1" x14ac:dyDescent="0.2">
      <c r="A781" s="16">
        <v>1843503760</v>
      </c>
      <c r="B781" s="15" t="s">
        <v>1037</v>
      </c>
      <c r="C781" s="14">
        <v>271140</v>
      </c>
      <c r="D781" s="14">
        <v>256806</v>
      </c>
    </row>
    <row r="782" spans="1:4" ht="12.75" customHeight="1" x14ac:dyDescent="0.2">
      <c r="A782" s="16">
        <v>1843503761</v>
      </c>
      <c r="B782" s="15" t="s">
        <v>1036</v>
      </c>
      <c r="C782" s="14">
        <v>30000</v>
      </c>
      <c r="D782" s="14">
        <v>0</v>
      </c>
    </row>
    <row r="783" spans="1:4" ht="12.75" customHeight="1" x14ac:dyDescent="0.2">
      <c r="A783" s="16">
        <v>1843503780</v>
      </c>
      <c r="B783" s="15" t="s">
        <v>1035</v>
      </c>
      <c r="C783" s="14">
        <v>4000</v>
      </c>
      <c r="D783" s="14">
        <v>3994</v>
      </c>
    </row>
    <row r="784" spans="1:4" ht="12.75" customHeight="1" x14ac:dyDescent="0.2">
      <c r="A784" s="16">
        <v>1843503930</v>
      </c>
      <c r="B784" s="15" t="s">
        <v>1034</v>
      </c>
      <c r="C784" s="14">
        <v>3000</v>
      </c>
      <c r="D784" s="14">
        <v>2958</v>
      </c>
    </row>
    <row r="785" spans="1:4" ht="12.75" customHeight="1" x14ac:dyDescent="0.2">
      <c r="A785" s="16">
        <v>1843505110</v>
      </c>
      <c r="B785" s="15" t="s">
        <v>1033</v>
      </c>
      <c r="C785" s="14">
        <v>92264</v>
      </c>
      <c r="D785" s="14">
        <v>68096</v>
      </c>
    </row>
    <row r="786" spans="1:4" ht="12.75" customHeight="1" x14ac:dyDescent="0.2">
      <c r="A786" s="16">
        <v>1843505119</v>
      </c>
      <c r="B786" s="15" t="s">
        <v>1032</v>
      </c>
      <c r="C786" s="14">
        <v>0</v>
      </c>
      <c r="D786" s="14">
        <v>419</v>
      </c>
    </row>
    <row r="787" spans="1:4" ht="12.75" customHeight="1" x14ac:dyDescent="0.2">
      <c r="A787" s="16">
        <v>1843505521</v>
      </c>
      <c r="B787" s="15" t="s">
        <v>1031</v>
      </c>
      <c r="C787" s="14">
        <v>1000</v>
      </c>
      <c r="D787" s="14">
        <v>1000</v>
      </c>
    </row>
    <row r="788" spans="1:4" ht="12.75" customHeight="1" x14ac:dyDescent="0.2">
      <c r="A788" s="16">
        <v>1843505750</v>
      </c>
      <c r="B788" s="15" t="s">
        <v>1030</v>
      </c>
      <c r="C788" s="14">
        <v>17000</v>
      </c>
      <c r="D788" s="14">
        <v>0</v>
      </c>
    </row>
    <row r="789" spans="1:4" ht="12.75" customHeight="1" x14ac:dyDescent="0.2">
      <c r="A789" s="16">
        <v>1843505760</v>
      </c>
      <c r="B789" s="15" t="s">
        <v>1029</v>
      </c>
      <c r="C789" s="14">
        <v>120120</v>
      </c>
      <c r="D789" s="14">
        <v>80595</v>
      </c>
    </row>
    <row r="790" spans="1:4" ht="12.75" customHeight="1" x14ac:dyDescent="0.2">
      <c r="A790" s="16">
        <v>1843505780</v>
      </c>
      <c r="B790" s="15" t="s">
        <v>1028</v>
      </c>
      <c r="C790" s="14">
        <v>2000</v>
      </c>
      <c r="D790" s="14">
        <v>2005</v>
      </c>
    </row>
    <row r="791" spans="1:4" ht="12.75" customHeight="1" x14ac:dyDescent="0.2">
      <c r="A791" s="16">
        <v>1843505841</v>
      </c>
      <c r="B791" s="15" t="s">
        <v>1027</v>
      </c>
      <c r="C791" s="14">
        <v>16000</v>
      </c>
      <c r="D791" s="14">
        <v>0</v>
      </c>
    </row>
    <row r="792" spans="1:4" ht="12.75" customHeight="1" x14ac:dyDescent="0.2">
      <c r="A792" s="16">
        <v>1843506840</v>
      </c>
      <c r="B792" s="15" t="s">
        <v>1026</v>
      </c>
      <c r="C792" s="14">
        <v>8667</v>
      </c>
      <c r="D792" s="14">
        <v>13949</v>
      </c>
    </row>
    <row r="793" spans="1:4" ht="12.75" customHeight="1" x14ac:dyDescent="0.2">
      <c r="A793" s="16">
        <v>1843507840</v>
      </c>
      <c r="B793" s="15" t="s">
        <v>1025</v>
      </c>
      <c r="C793" s="14">
        <v>40000</v>
      </c>
      <c r="D793" s="14">
        <v>59651</v>
      </c>
    </row>
    <row r="794" spans="1:4" ht="12.75" customHeight="1" x14ac:dyDescent="0.2">
      <c r="A794" s="16">
        <v>1843509110</v>
      </c>
      <c r="B794" s="15" t="s">
        <v>1024</v>
      </c>
      <c r="C794" s="14">
        <v>30000</v>
      </c>
      <c r="D794" s="14">
        <v>53356</v>
      </c>
    </row>
    <row r="795" spans="1:4" ht="12.75" customHeight="1" x14ac:dyDescent="0.2">
      <c r="A795" s="16">
        <v>1843509119</v>
      </c>
      <c r="B795" s="15" t="s">
        <v>1023</v>
      </c>
      <c r="C795" s="14">
        <v>0</v>
      </c>
      <c r="D795" s="14">
        <v>328</v>
      </c>
    </row>
    <row r="796" spans="1:4" ht="12.75" customHeight="1" x14ac:dyDescent="0.2">
      <c r="A796" s="16">
        <v>1843510441</v>
      </c>
      <c r="B796" s="15" t="s">
        <v>1022</v>
      </c>
      <c r="C796" s="14">
        <v>7883</v>
      </c>
      <c r="D796" s="14">
        <v>0</v>
      </c>
    </row>
    <row r="797" spans="1:4" ht="12.75" customHeight="1" x14ac:dyDescent="0.2">
      <c r="A797" s="16">
        <v>1843510750</v>
      </c>
      <c r="B797" s="15" t="s">
        <v>1021</v>
      </c>
      <c r="C797" s="14">
        <v>60000</v>
      </c>
      <c r="D797" s="14">
        <v>41976</v>
      </c>
    </row>
    <row r="798" spans="1:4" ht="12.75" customHeight="1" x14ac:dyDescent="0.2">
      <c r="A798" s="16">
        <v>1843510760</v>
      </c>
      <c r="B798" s="15" t="s">
        <v>1020</v>
      </c>
      <c r="C798" s="14">
        <v>413263</v>
      </c>
      <c r="D798" s="14">
        <v>366592</v>
      </c>
    </row>
    <row r="799" spans="1:4" ht="12.75" customHeight="1" x14ac:dyDescent="0.2">
      <c r="A799" s="16">
        <v>1843510761</v>
      </c>
      <c r="B799" s="15" t="s">
        <v>1019</v>
      </c>
      <c r="C799" s="14">
        <v>6312</v>
      </c>
      <c r="D799" s="14">
        <v>6312</v>
      </c>
    </row>
    <row r="800" spans="1:4" ht="12.75" customHeight="1" x14ac:dyDescent="0.2">
      <c r="A800" s="16">
        <v>1843510780</v>
      </c>
      <c r="B800" s="15" t="s">
        <v>1018</v>
      </c>
      <c r="C800" s="14">
        <v>2953</v>
      </c>
      <c r="D800" s="14">
        <v>0</v>
      </c>
    </row>
    <row r="801" spans="1:4" ht="12.75" customHeight="1" x14ac:dyDescent="0.2">
      <c r="A801" s="16">
        <v>1843800840</v>
      </c>
      <c r="B801" s="15" t="s">
        <v>1016</v>
      </c>
      <c r="C801" s="14">
        <v>2700000</v>
      </c>
      <c r="D801" s="14">
        <v>2711976</v>
      </c>
    </row>
    <row r="802" spans="1:4" ht="12.75" customHeight="1" x14ac:dyDescent="0.2">
      <c r="A802" s="16">
        <v>1843900840</v>
      </c>
      <c r="B802" s="15" t="s">
        <v>1017</v>
      </c>
      <c r="C802" s="14">
        <v>837000</v>
      </c>
      <c r="D802" s="14">
        <v>651489</v>
      </c>
    </row>
    <row r="803" spans="1:4" ht="12.75" customHeight="1" x14ac:dyDescent="0.2">
      <c r="A803" s="16">
        <v>1844300840</v>
      </c>
      <c r="B803" s="15" t="s">
        <v>1016</v>
      </c>
      <c r="C803" s="14">
        <v>799040</v>
      </c>
      <c r="D803" s="14">
        <v>381608</v>
      </c>
    </row>
    <row r="804" spans="1:4" ht="12.75" customHeight="1" x14ac:dyDescent="0.2">
      <c r="A804" s="16">
        <v>1844301840</v>
      </c>
      <c r="B804" s="15" t="s">
        <v>920</v>
      </c>
      <c r="C804" s="14">
        <v>5000</v>
      </c>
      <c r="D804" s="14">
        <v>2407</v>
      </c>
    </row>
    <row r="805" spans="1:4" ht="12.75" customHeight="1" x14ac:dyDescent="0.2">
      <c r="A805" s="16">
        <v>1844310840</v>
      </c>
      <c r="B805" s="15" t="s">
        <v>995</v>
      </c>
      <c r="C805" s="14">
        <v>9333</v>
      </c>
      <c r="D805" s="14">
        <v>7130</v>
      </c>
    </row>
    <row r="806" spans="1:4" ht="12.75" customHeight="1" x14ac:dyDescent="0.2">
      <c r="A806" s="16">
        <v>1844400840</v>
      </c>
      <c r="B806" s="15" t="s">
        <v>977</v>
      </c>
      <c r="C806" s="14">
        <v>10000</v>
      </c>
      <c r="D806" s="14">
        <v>0</v>
      </c>
    </row>
    <row r="807" spans="1:4" ht="12.75" customHeight="1" x14ac:dyDescent="0.2">
      <c r="A807" s="16">
        <v>1844401841</v>
      </c>
      <c r="B807" s="15" t="s">
        <v>1015</v>
      </c>
      <c r="C807" s="14">
        <v>100000</v>
      </c>
      <c r="D807" s="14">
        <v>99996</v>
      </c>
    </row>
    <row r="808" spans="1:4" ht="12.75" customHeight="1" x14ac:dyDescent="0.2">
      <c r="A808" s="16">
        <v>1844402761</v>
      </c>
      <c r="B808" s="15" t="s">
        <v>1014</v>
      </c>
      <c r="C808" s="14">
        <v>200000</v>
      </c>
      <c r="D808" s="14">
        <v>106540</v>
      </c>
    </row>
    <row r="809" spans="1:4" ht="12.75" customHeight="1" x14ac:dyDescent="0.2">
      <c r="A809" s="16">
        <v>1844402840</v>
      </c>
      <c r="B809" s="15" t="s">
        <v>904</v>
      </c>
      <c r="C809" s="14">
        <v>61200</v>
      </c>
      <c r="D809" s="14">
        <v>58295</v>
      </c>
    </row>
    <row r="810" spans="1:4" ht="12.75" customHeight="1" x14ac:dyDescent="0.2">
      <c r="A810" s="16">
        <v>1844405110</v>
      </c>
      <c r="B810" s="15" t="s">
        <v>1013</v>
      </c>
      <c r="C810" s="14">
        <v>82800</v>
      </c>
      <c r="D810" s="14">
        <v>84397</v>
      </c>
    </row>
    <row r="811" spans="1:4" ht="12.75" customHeight="1" x14ac:dyDescent="0.2">
      <c r="A811" s="16">
        <v>1844405119</v>
      </c>
      <c r="B811" s="15" t="s">
        <v>1012</v>
      </c>
      <c r="C811" s="14">
        <v>401</v>
      </c>
      <c r="D811" s="14">
        <v>520</v>
      </c>
    </row>
    <row r="812" spans="1:4" ht="12.75" customHeight="1" x14ac:dyDescent="0.2">
      <c r="A812" s="16">
        <v>1844406840</v>
      </c>
      <c r="B812" s="15" t="s">
        <v>983</v>
      </c>
      <c r="C812" s="14">
        <v>58915</v>
      </c>
      <c r="D812" s="14">
        <v>32386</v>
      </c>
    </row>
    <row r="813" spans="1:4" ht="12.75" customHeight="1" x14ac:dyDescent="0.2">
      <c r="A813" s="16">
        <v>1844407840</v>
      </c>
      <c r="B813" s="15" t="s">
        <v>1010</v>
      </c>
      <c r="C813" s="14">
        <v>19200</v>
      </c>
      <c r="D813" s="14">
        <v>-1000</v>
      </c>
    </row>
    <row r="814" spans="1:4" ht="12.75" customHeight="1" x14ac:dyDescent="0.2">
      <c r="A814" s="16">
        <v>1844408840</v>
      </c>
      <c r="B814" s="15" t="s">
        <v>1011</v>
      </c>
      <c r="C814" s="14">
        <v>17504</v>
      </c>
      <c r="D814" s="14">
        <v>17504</v>
      </c>
    </row>
    <row r="815" spans="1:4" ht="12.75" customHeight="1" x14ac:dyDescent="0.2">
      <c r="A815" s="16">
        <v>1844409840</v>
      </c>
      <c r="B815" s="15" t="s">
        <v>1010</v>
      </c>
      <c r="C815" s="14">
        <v>5000</v>
      </c>
      <c r="D815" s="14">
        <v>5000</v>
      </c>
    </row>
    <row r="816" spans="1:4" ht="12.75" customHeight="1" x14ac:dyDescent="0.2">
      <c r="A816" s="16">
        <v>1844500841</v>
      </c>
      <c r="B816" s="15" t="s">
        <v>1009</v>
      </c>
      <c r="C816" s="14">
        <v>183540</v>
      </c>
      <c r="D816" s="14">
        <v>130053</v>
      </c>
    </row>
    <row r="817" spans="1:4" ht="12.75" customHeight="1" x14ac:dyDescent="0.2">
      <c r="A817" s="16">
        <v>1844501840</v>
      </c>
      <c r="B817" s="15" t="s">
        <v>1001</v>
      </c>
      <c r="C817" s="14">
        <v>600000</v>
      </c>
      <c r="D817" s="14">
        <v>565224</v>
      </c>
    </row>
    <row r="818" spans="1:4" ht="12.75" customHeight="1" x14ac:dyDescent="0.2">
      <c r="A818" s="16">
        <v>1845101840</v>
      </c>
      <c r="B818" s="15" t="s">
        <v>918</v>
      </c>
      <c r="C818" s="14">
        <v>1000000</v>
      </c>
      <c r="D818" s="14">
        <v>849226</v>
      </c>
    </row>
    <row r="819" spans="1:4" ht="12.75" customHeight="1" x14ac:dyDescent="0.2">
      <c r="A819" s="16">
        <v>1845102840</v>
      </c>
      <c r="B819" s="15" t="s">
        <v>915</v>
      </c>
      <c r="C819" s="14">
        <v>14133</v>
      </c>
      <c r="D819" s="14">
        <v>9592</v>
      </c>
    </row>
    <row r="820" spans="1:4" ht="12.75" customHeight="1" x14ac:dyDescent="0.2">
      <c r="A820" s="16">
        <v>1845103840</v>
      </c>
      <c r="B820" s="15" t="s">
        <v>923</v>
      </c>
      <c r="C820" s="14">
        <v>1200000</v>
      </c>
      <c r="D820" s="14">
        <v>1582546</v>
      </c>
    </row>
    <row r="821" spans="1:4" ht="12.75" customHeight="1" x14ac:dyDescent="0.2">
      <c r="A821" s="16">
        <v>1845203431</v>
      </c>
      <c r="B821" s="15" t="s">
        <v>1008</v>
      </c>
      <c r="C821" s="14">
        <v>6400</v>
      </c>
      <c r="D821" s="14">
        <v>7722</v>
      </c>
    </row>
    <row r="822" spans="1:4" ht="12.75" customHeight="1" x14ac:dyDescent="0.2">
      <c r="A822" s="16">
        <v>1845203432</v>
      </c>
      <c r="B822" s="15" t="s">
        <v>1007</v>
      </c>
      <c r="C822" s="14">
        <v>16765</v>
      </c>
      <c r="D822" s="14">
        <v>9112</v>
      </c>
    </row>
    <row r="823" spans="1:4" ht="12.75" customHeight="1" x14ac:dyDescent="0.2">
      <c r="A823" s="16">
        <v>1845203540</v>
      </c>
      <c r="B823" s="15" t="s">
        <v>1006</v>
      </c>
      <c r="C823" s="14">
        <v>1671</v>
      </c>
      <c r="D823" s="14">
        <v>0</v>
      </c>
    </row>
    <row r="824" spans="1:4" ht="12.75" customHeight="1" x14ac:dyDescent="0.2">
      <c r="A824" s="16">
        <v>1845203760</v>
      </c>
      <c r="B824" s="15" t="s">
        <v>1005</v>
      </c>
      <c r="C824" s="14">
        <v>194796</v>
      </c>
      <c r="D824" s="14">
        <v>169740</v>
      </c>
    </row>
    <row r="825" spans="1:4" ht="12.75" customHeight="1" x14ac:dyDescent="0.2">
      <c r="A825" s="16">
        <v>1845203840</v>
      </c>
      <c r="B825" s="15" t="s">
        <v>1004</v>
      </c>
      <c r="C825" s="14">
        <v>165448</v>
      </c>
      <c r="D825" s="14">
        <v>165575</v>
      </c>
    </row>
    <row r="826" spans="1:4" ht="12.75" customHeight="1" x14ac:dyDescent="0.2">
      <c r="A826" s="16">
        <v>1845204750</v>
      </c>
      <c r="B826" s="15" t="s">
        <v>1003</v>
      </c>
      <c r="C826" s="14">
        <v>18492</v>
      </c>
      <c r="D826" s="14">
        <v>18426</v>
      </c>
    </row>
    <row r="827" spans="1:4" ht="12.75" customHeight="1" x14ac:dyDescent="0.2">
      <c r="A827" s="16">
        <v>1845204840</v>
      </c>
      <c r="B827" s="15" t="s">
        <v>1002</v>
      </c>
      <c r="C827" s="14">
        <v>60432</v>
      </c>
      <c r="D827" s="14">
        <v>103827</v>
      </c>
    </row>
    <row r="828" spans="1:4" ht="12.75" customHeight="1" x14ac:dyDescent="0.2">
      <c r="A828" s="16">
        <v>1845301840</v>
      </c>
      <c r="B828" s="15" t="s">
        <v>1001</v>
      </c>
      <c r="C828" s="14">
        <v>12500</v>
      </c>
      <c r="D828" s="14">
        <v>23148</v>
      </c>
    </row>
    <row r="829" spans="1:4" ht="12.75" customHeight="1" x14ac:dyDescent="0.2">
      <c r="A829" s="16">
        <v>1845302840</v>
      </c>
      <c r="B829" s="15" t="s">
        <v>1000</v>
      </c>
      <c r="C829" s="14">
        <v>8526</v>
      </c>
      <c r="D829" s="14">
        <v>14000</v>
      </c>
    </row>
    <row r="830" spans="1:4" ht="12.75" customHeight="1" x14ac:dyDescent="0.2">
      <c r="A830" s="16">
        <v>1845303840</v>
      </c>
      <c r="B830" s="15" t="s">
        <v>999</v>
      </c>
      <c r="C830" s="14">
        <v>116321</v>
      </c>
      <c r="D830" s="14">
        <v>163314</v>
      </c>
    </row>
    <row r="831" spans="1:4" ht="12.75" customHeight="1" x14ac:dyDescent="0.2">
      <c r="A831" s="16">
        <v>1845303841</v>
      </c>
      <c r="B831" s="15" t="s">
        <v>999</v>
      </c>
      <c r="C831" s="14">
        <v>38462</v>
      </c>
      <c r="D831" s="14">
        <v>0</v>
      </c>
    </row>
    <row r="832" spans="1:4" ht="12.75" customHeight="1" x14ac:dyDescent="0.2">
      <c r="A832" s="16">
        <v>1845304760</v>
      </c>
      <c r="B832" s="15" t="s">
        <v>998</v>
      </c>
      <c r="C832" s="14">
        <v>28000</v>
      </c>
      <c r="D832" s="14">
        <v>18000</v>
      </c>
    </row>
    <row r="833" spans="1:4" ht="12.75" customHeight="1" x14ac:dyDescent="0.2">
      <c r="A833" s="16">
        <v>1846300840</v>
      </c>
      <c r="B833" s="15" t="s">
        <v>997</v>
      </c>
      <c r="C833" s="14">
        <v>10667</v>
      </c>
      <c r="D833" s="14">
        <v>39469</v>
      </c>
    </row>
    <row r="834" spans="1:4" ht="12.75" customHeight="1" x14ac:dyDescent="0.2">
      <c r="A834" s="16">
        <v>1846502840</v>
      </c>
      <c r="B834" s="15" t="s">
        <v>957</v>
      </c>
      <c r="C834" s="14">
        <v>432000</v>
      </c>
      <c r="D834" s="14">
        <v>517614</v>
      </c>
    </row>
    <row r="835" spans="1:4" ht="12.75" customHeight="1" x14ac:dyDescent="0.2">
      <c r="A835" s="16">
        <v>1846600750</v>
      </c>
      <c r="B835" s="15" t="s">
        <v>996</v>
      </c>
      <c r="C835" s="14">
        <v>217333</v>
      </c>
      <c r="D835" s="14">
        <v>309188</v>
      </c>
    </row>
    <row r="836" spans="1:4" ht="12.75" customHeight="1" x14ac:dyDescent="0.2">
      <c r="A836" s="16">
        <v>1846600841</v>
      </c>
      <c r="B836" s="15" t="s">
        <v>995</v>
      </c>
      <c r="C836" s="14">
        <v>6000</v>
      </c>
      <c r="D836" s="14">
        <v>6205</v>
      </c>
    </row>
    <row r="837" spans="1:4" ht="12.75" customHeight="1" x14ac:dyDescent="0.2">
      <c r="A837" s="16">
        <v>1846600842</v>
      </c>
      <c r="B837" s="15" t="s">
        <v>994</v>
      </c>
      <c r="C837" s="14">
        <v>76000</v>
      </c>
      <c r="D837" s="14">
        <v>0</v>
      </c>
    </row>
    <row r="838" spans="1:4" ht="12.75" customHeight="1" x14ac:dyDescent="0.2">
      <c r="A838" s="16">
        <v>1846601841</v>
      </c>
      <c r="B838" s="15" t="s">
        <v>993</v>
      </c>
      <c r="C838" s="14">
        <v>130000</v>
      </c>
      <c r="D838" s="14">
        <v>2310</v>
      </c>
    </row>
    <row r="839" spans="1:4" ht="12.75" customHeight="1" x14ac:dyDescent="0.2">
      <c r="A839" s="16">
        <v>1846602840</v>
      </c>
      <c r="B839" s="15" t="s">
        <v>992</v>
      </c>
      <c r="C839" s="14">
        <v>5675</v>
      </c>
      <c r="D839" s="14">
        <v>10037</v>
      </c>
    </row>
    <row r="840" spans="1:4" ht="12.75" customHeight="1" x14ac:dyDescent="0.2">
      <c r="A840" s="16">
        <v>1846700110</v>
      </c>
      <c r="B840" s="15" t="s">
        <v>991</v>
      </c>
      <c r="C840" s="14">
        <v>40000</v>
      </c>
      <c r="D840" s="14">
        <v>41111</v>
      </c>
    </row>
    <row r="841" spans="1:4" ht="12.75" customHeight="1" x14ac:dyDescent="0.2">
      <c r="A841" s="16">
        <v>1846700119</v>
      </c>
      <c r="B841" s="15" t="s">
        <v>990</v>
      </c>
      <c r="C841" s="14">
        <v>0</v>
      </c>
      <c r="D841" s="14">
        <v>253</v>
      </c>
    </row>
    <row r="842" spans="1:4" ht="12.75" customHeight="1" x14ac:dyDescent="0.2">
      <c r="A842" s="16">
        <v>1846700840</v>
      </c>
      <c r="B842" s="15" t="s">
        <v>989</v>
      </c>
      <c r="C842" s="14">
        <v>151000</v>
      </c>
      <c r="D842" s="14">
        <v>133954</v>
      </c>
    </row>
    <row r="843" spans="1:4" ht="12.75" customHeight="1" x14ac:dyDescent="0.2">
      <c r="A843" s="16">
        <v>1846700841</v>
      </c>
      <c r="B843" s="15" t="s">
        <v>988</v>
      </c>
      <c r="C843" s="14">
        <v>120000</v>
      </c>
      <c r="D843" s="14">
        <v>95135</v>
      </c>
    </row>
    <row r="844" spans="1:4" ht="12.75" customHeight="1" x14ac:dyDescent="0.2">
      <c r="A844" s="16">
        <v>1846700843</v>
      </c>
      <c r="B844" s="15" t="s">
        <v>987</v>
      </c>
      <c r="C844" s="14">
        <v>46116</v>
      </c>
      <c r="D844" s="14">
        <v>64522</v>
      </c>
    </row>
    <row r="845" spans="1:4" ht="12.75" customHeight="1" x14ac:dyDescent="0.2">
      <c r="A845" s="16">
        <v>1846702840</v>
      </c>
      <c r="B845" s="15" t="s">
        <v>918</v>
      </c>
      <c r="C845" s="14">
        <v>12000</v>
      </c>
      <c r="D845" s="14">
        <v>14841</v>
      </c>
    </row>
    <row r="846" spans="1:4" ht="12.75" customHeight="1" x14ac:dyDescent="0.2">
      <c r="A846" s="16">
        <v>1846800841</v>
      </c>
      <c r="B846" s="15" t="s">
        <v>986</v>
      </c>
      <c r="C846" s="14">
        <v>13333</v>
      </c>
      <c r="D846" s="14">
        <v>13200</v>
      </c>
    </row>
    <row r="847" spans="1:4" ht="12.75" customHeight="1" x14ac:dyDescent="0.2">
      <c r="A847" s="16">
        <v>1846800842</v>
      </c>
      <c r="B847" s="15" t="s">
        <v>985</v>
      </c>
      <c r="C847" s="14">
        <v>129333</v>
      </c>
      <c r="D847" s="14">
        <v>73833</v>
      </c>
    </row>
    <row r="848" spans="1:4" ht="12.75" customHeight="1" x14ac:dyDescent="0.2">
      <c r="A848" s="16">
        <v>1846801840</v>
      </c>
      <c r="B848" s="15" t="s">
        <v>904</v>
      </c>
      <c r="C848" s="14">
        <v>25333</v>
      </c>
      <c r="D848" s="14">
        <v>25702</v>
      </c>
    </row>
    <row r="849" spans="1:4" ht="12.75" customHeight="1" x14ac:dyDescent="0.2">
      <c r="A849" s="16">
        <v>1846801841</v>
      </c>
      <c r="B849" s="15" t="s">
        <v>984</v>
      </c>
      <c r="C849" s="14">
        <v>4000</v>
      </c>
      <c r="D849" s="14">
        <v>0</v>
      </c>
    </row>
    <row r="850" spans="1:4" ht="12.75" customHeight="1" x14ac:dyDescent="0.2">
      <c r="A850" s="16">
        <v>1846802840</v>
      </c>
      <c r="B850" s="15" t="s">
        <v>983</v>
      </c>
      <c r="C850" s="14">
        <v>10667</v>
      </c>
      <c r="D850" s="14">
        <v>1813</v>
      </c>
    </row>
    <row r="851" spans="1:4" ht="12.75" customHeight="1" x14ac:dyDescent="0.2">
      <c r="A851" s="16">
        <v>1847000110</v>
      </c>
      <c r="B851" s="15" t="s">
        <v>982</v>
      </c>
      <c r="C851" s="14">
        <v>60000</v>
      </c>
      <c r="D851" s="14">
        <v>47700</v>
      </c>
    </row>
    <row r="852" spans="1:4" ht="12.75" customHeight="1" x14ac:dyDescent="0.2">
      <c r="A852" s="16">
        <v>1847000119</v>
      </c>
      <c r="B852" s="15" t="s">
        <v>981</v>
      </c>
      <c r="C852" s="14">
        <v>0</v>
      </c>
      <c r="D852" s="14">
        <v>294</v>
      </c>
    </row>
    <row r="853" spans="1:4" ht="12.75" customHeight="1" x14ac:dyDescent="0.2">
      <c r="A853" s="16">
        <v>1847000750</v>
      </c>
      <c r="B853" s="15" t="s">
        <v>980</v>
      </c>
      <c r="C853" s="14">
        <v>30000</v>
      </c>
      <c r="D853" s="14">
        <v>0</v>
      </c>
    </row>
    <row r="854" spans="1:4" ht="12.75" customHeight="1" x14ac:dyDescent="0.2">
      <c r="A854" s="16">
        <v>1847101841</v>
      </c>
      <c r="B854" s="15" t="s">
        <v>979</v>
      </c>
      <c r="C854" s="14">
        <v>38667</v>
      </c>
      <c r="D854" s="14">
        <v>38486</v>
      </c>
    </row>
    <row r="855" spans="1:4" ht="12.75" customHeight="1" x14ac:dyDescent="0.2">
      <c r="A855" s="16">
        <v>1847102840</v>
      </c>
      <c r="B855" s="15" t="s">
        <v>978</v>
      </c>
      <c r="C855" s="14">
        <v>270000</v>
      </c>
      <c r="D855" s="14">
        <v>210874</v>
      </c>
    </row>
    <row r="856" spans="1:4" ht="12.75" customHeight="1" x14ac:dyDescent="0.2">
      <c r="A856" s="16">
        <v>1847103841</v>
      </c>
      <c r="B856" s="15" t="s">
        <v>977</v>
      </c>
      <c r="C856" s="14">
        <v>13259</v>
      </c>
      <c r="D856" s="14">
        <v>13250</v>
      </c>
    </row>
    <row r="857" spans="1:4" ht="12.75" customHeight="1" x14ac:dyDescent="0.2">
      <c r="A857" s="16">
        <v>1847104431</v>
      </c>
      <c r="B857" s="15" t="s">
        <v>976</v>
      </c>
      <c r="C857" s="14">
        <v>2500</v>
      </c>
      <c r="D857" s="14">
        <v>4704</v>
      </c>
    </row>
    <row r="858" spans="1:4" ht="12.75" customHeight="1" x14ac:dyDescent="0.2">
      <c r="A858" s="16">
        <v>1847105840</v>
      </c>
      <c r="B858" s="15" t="s">
        <v>975</v>
      </c>
      <c r="C858" s="14">
        <v>23268</v>
      </c>
      <c r="D858" s="14">
        <v>22714</v>
      </c>
    </row>
    <row r="859" spans="1:4" ht="12.75" customHeight="1" x14ac:dyDescent="0.2">
      <c r="A859" s="16">
        <v>1847107840</v>
      </c>
      <c r="B859" s="15" t="s">
        <v>974</v>
      </c>
      <c r="C859" s="14">
        <v>48000</v>
      </c>
      <c r="D859" s="14">
        <v>40066</v>
      </c>
    </row>
    <row r="860" spans="1:4" ht="12.75" customHeight="1" x14ac:dyDescent="0.2">
      <c r="A860" s="16">
        <v>1847109840</v>
      </c>
      <c r="B860" s="15" t="s">
        <v>973</v>
      </c>
      <c r="C860" s="14">
        <v>100000</v>
      </c>
      <c r="D860" s="14">
        <v>52340</v>
      </c>
    </row>
    <row r="861" spans="1:4" ht="12.75" customHeight="1" x14ac:dyDescent="0.2">
      <c r="A861" s="16">
        <v>1847110840</v>
      </c>
      <c r="B861" s="15" t="s">
        <v>973</v>
      </c>
      <c r="C861" s="17">
        <v>42912</v>
      </c>
      <c r="D861" s="17">
        <v>0</v>
      </c>
    </row>
    <row r="862" spans="1:4" ht="12.75" customHeight="1" x14ac:dyDescent="0.2">
      <c r="A862" s="16">
        <v>1847300510</v>
      </c>
      <c r="B862" s="15" t="s">
        <v>972</v>
      </c>
      <c r="C862" s="14">
        <v>1200</v>
      </c>
      <c r="D862" s="14">
        <v>0</v>
      </c>
    </row>
    <row r="863" spans="1:4" ht="12.75" customHeight="1" x14ac:dyDescent="0.2">
      <c r="A863" s="16">
        <v>1847300840</v>
      </c>
      <c r="B863" s="15" t="s">
        <v>971</v>
      </c>
      <c r="C863" s="14">
        <v>54918</v>
      </c>
      <c r="D863" s="14">
        <v>84548</v>
      </c>
    </row>
    <row r="864" spans="1:4" ht="12.75" customHeight="1" x14ac:dyDescent="0.2">
      <c r="A864" s="16">
        <v>1847300841</v>
      </c>
      <c r="B864" s="15" t="s">
        <v>970</v>
      </c>
      <c r="C864" s="14">
        <v>50200</v>
      </c>
      <c r="D864" s="14">
        <v>41095</v>
      </c>
    </row>
    <row r="865" spans="1:4" ht="12.75" customHeight="1" x14ac:dyDescent="0.2">
      <c r="A865" s="16">
        <v>1847301841</v>
      </c>
      <c r="B865" s="15" t="s">
        <v>969</v>
      </c>
      <c r="C865" s="14">
        <v>3333</v>
      </c>
      <c r="D865" s="14">
        <v>679</v>
      </c>
    </row>
    <row r="866" spans="1:4" ht="12.75" customHeight="1" x14ac:dyDescent="0.2">
      <c r="A866" s="16">
        <v>1847302760</v>
      </c>
      <c r="B866" s="15" t="s">
        <v>915</v>
      </c>
      <c r="C866" s="14">
        <v>90000</v>
      </c>
      <c r="D866" s="14">
        <v>76000</v>
      </c>
    </row>
    <row r="867" spans="1:4" ht="12.75" customHeight="1" x14ac:dyDescent="0.2">
      <c r="A867" s="16">
        <v>1847303110</v>
      </c>
      <c r="B867" s="15" t="s">
        <v>920</v>
      </c>
      <c r="C867" s="14">
        <v>42667</v>
      </c>
      <c r="D867" s="14">
        <v>0</v>
      </c>
    </row>
    <row r="868" spans="1:4" ht="12.75" customHeight="1" x14ac:dyDescent="0.2">
      <c r="A868" s="16">
        <v>1848200110</v>
      </c>
      <c r="B868" s="15" t="s">
        <v>968</v>
      </c>
      <c r="C868" s="14">
        <v>65000</v>
      </c>
      <c r="D868" s="14">
        <v>66775</v>
      </c>
    </row>
    <row r="869" spans="1:4" ht="12.75" customHeight="1" x14ac:dyDescent="0.2">
      <c r="A869" s="16">
        <v>1848200119</v>
      </c>
      <c r="B869" s="15" t="s">
        <v>967</v>
      </c>
      <c r="C869" s="5"/>
      <c r="D869" s="18">
        <v>411</v>
      </c>
    </row>
    <row r="870" spans="1:4" ht="12.75" customHeight="1" x14ac:dyDescent="0.2">
      <c r="A870" s="16">
        <v>1848200511</v>
      </c>
      <c r="B870" s="15" t="s">
        <v>966</v>
      </c>
      <c r="C870" s="14">
        <v>5244</v>
      </c>
      <c r="D870" s="14">
        <v>3458</v>
      </c>
    </row>
    <row r="871" spans="1:4" ht="12.75" customHeight="1" x14ac:dyDescent="0.2">
      <c r="A871" s="16">
        <v>1848200841</v>
      </c>
      <c r="B871" s="15" t="s">
        <v>965</v>
      </c>
      <c r="C871" s="14">
        <v>17333</v>
      </c>
      <c r="D871" s="14">
        <v>0</v>
      </c>
    </row>
    <row r="872" spans="1:4" ht="12.75" customHeight="1" x14ac:dyDescent="0.2">
      <c r="A872" s="16">
        <v>1848200842</v>
      </c>
      <c r="B872" s="15" t="s">
        <v>964</v>
      </c>
      <c r="C872" s="14">
        <v>10000</v>
      </c>
      <c r="D872" s="14">
        <v>12971</v>
      </c>
    </row>
    <row r="873" spans="1:4" ht="12.75" customHeight="1" x14ac:dyDescent="0.2">
      <c r="A873" s="16">
        <v>1848200843</v>
      </c>
      <c r="B873" s="15" t="s">
        <v>963</v>
      </c>
      <c r="C873" s="14">
        <v>127000</v>
      </c>
      <c r="D873" s="14">
        <v>88508</v>
      </c>
    </row>
    <row r="874" spans="1:4" ht="12.75" customHeight="1" x14ac:dyDescent="0.2">
      <c r="A874" s="16">
        <v>1848200845</v>
      </c>
      <c r="B874" s="15" t="s">
        <v>962</v>
      </c>
      <c r="C874" s="14">
        <v>38500</v>
      </c>
      <c r="D874" s="14">
        <v>2524</v>
      </c>
    </row>
    <row r="875" spans="1:4" ht="12.75" customHeight="1" x14ac:dyDescent="0.2">
      <c r="A875" s="16">
        <v>1848200846</v>
      </c>
      <c r="B875" s="15" t="s">
        <v>961</v>
      </c>
      <c r="C875" s="14">
        <v>58767</v>
      </c>
      <c r="D875" s="14">
        <v>0</v>
      </c>
    </row>
    <row r="876" spans="1:4" ht="12.75" customHeight="1" x14ac:dyDescent="0.2">
      <c r="A876" s="16">
        <v>1848200847</v>
      </c>
      <c r="B876" s="15" t="s">
        <v>960</v>
      </c>
      <c r="C876" s="14">
        <v>33600</v>
      </c>
      <c r="D876" s="14">
        <v>6598</v>
      </c>
    </row>
    <row r="877" spans="1:4" ht="12.75" customHeight="1" x14ac:dyDescent="0.2">
      <c r="A877" s="16">
        <v>1848200848</v>
      </c>
      <c r="B877" s="15" t="s">
        <v>959</v>
      </c>
      <c r="C877" s="14">
        <v>52638</v>
      </c>
      <c r="D877" s="14">
        <v>39308</v>
      </c>
    </row>
    <row r="878" spans="1:4" ht="12.75" customHeight="1" x14ac:dyDescent="0.2">
      <c r="A878" s="16">
        <v>1848200849</v>
      </c>
      <c r="B878" s="15" t="s">
        <v>958</v>
      </c>
      <c r="C878" s="14">
        <v>40000</v>
      </c>
      <c r="D878" s="14">
        <v>55683</v>
      </c>
    </row>
    <row r="879" spans="1:4" ht="12.75" customHeight="1" x14ac:dyDescent="0.2">
      <c r="A879" s="16">
        <v>1848201840</v>
      </c>
      <c r="B879" s="15" t="s">
        <v>957</v>
      </c>
      <c r="C879" s="14">
        <v>6667</v>
      </c>
      <c r="D879" s="14">
        <v>0</v>
      </c>
    </row>
    <row r="880" spans="1:4" ht="12.75" customHeight="1" x14ac:dyDescent="0.2">
      <c r="A880" s="16">
        <v>1848202841</v>
      </c>
      <c r="B880" s="15" t="s">
        <v>956</v>
      </c>
      <c r="C880" s="14">
        <v>100000</v>
      </c>
      <c r="D880" s="14">
        <v>96874</v>
      </c>
    </row>
    <row r="881" spans="1:4" ht="12.75" customHeight="1" x14ac:dyDescent="0.2">
      <c r="A881" s="16">
        <v>1848203110</v>
      </c>
      <c r="B881" s="15" t="s">
        <v>955</v>
      </c>
      <c r="C881" s="14">
        <v>100000</v>
      </c>
      <c r="D881" s="14">
        <v>37868</v>
      </c>
    </row>
    <row r="882" spans="1:4" ht="12.75" customHeight="1" x14ac:dyDescent="0.2">
      <c r="A882" s="16">
        <v>1848203119</v>
      </c>
      <c r="B882" s="15" t="s">
        <v>952</v>
      </c>
      <c r="C882" s="5"/>
      <c r="D882" s="18">
        <v>233</v>
      </c>
    </row>
    <row r="883" spans="1:4" ht="12.75" customHeight="1" x14ac:dyDescent="0.2">
      <c r="A883" s="16">
        <v>1848203841</v>
      </c>
      <c r="B883" s="15" t="s">
        <v>954</v>
      </c>
      <c r="C883" s="14">
        <v>80000</v>
      </c>
      <c r="D883" s="14">
        <v>0</v>
      </c>
    </row>
    <row r="884" spans="1:4" ht="12.75" customHeight="1" x14ac:dyDescent="0.2">
      <c r="A884" s="16">
        <v>1848300841</v>
      </c>
      <c r="B884" s="15" t="s">
        <v>953</v>
      </c>
      <c r="C884" s="14">
        <v>5800</v>
      </c>
      <c r="D884" s="14">
        <v>5800</v>
      </c>
    </row>
    <row r="885" spans="1:4" ht="12.75" customHeight="1" x14ac:dyDescent="0.2">
      <c r="A885" s="16">
        <v>1848500841</v>
      </c>
      <c r="B885" s="15" t="s">
        <v>952</v>
      </c>
      <c r="C885" s="14">
        <v>20000</v>
      </c>
      <c r="D885" s="14">
        <v>0</v>
      </c>
    </row>
    <row r="886" spans="1:4" ht="12.75" customHeight="1" x14ac:dyDescent="0.2">
      <c r="A886" s="16">
        <v>1848500844</v>
      </c>
      <c r="B886" s="15" t="s">
        <v>951</v>
      </c>
      <c r="C886" s="14">
        <v>6000</v>
      </c>
      <c r="D886" s="14">
        <v>23925</v>
      </c>
    </row>
    <row r="887" spans="1:4" ht="12.75" customHeight="1" x14ac:dyDescent="0.2">
      <c r="A887" s="16">
        <v>1848501750</v>
      </c>
      <c r="B887" s="15" t="s">
        <v>950</v>
      </c>
      <c r="C887" s="14">
        <v>100000</v>
      </c>
      <c r="D887" s="14">
        <v>34821</v>
      </c>
    </row>
    <row r="888" spans="1:4" ht="12.75" customHeight="1" x14ac:dyDescent="0.2">
      <c r="A888" s="16">
        <v>1848502110</v>
      </c>
      <c r="B888" s="15" t="s">
        <v>949</v>
      </c>
      <c r="C888" s="14">
        <v>100000</v>
      </c>
      <c r="D888" s="14">
        <v>138827</v>
      </c>
    </row>
    <row r="889" spans="1:4" ht="12.75" customHeight="1" x14ac:dyDescent="0.2">
      <c r="A889" s="16">
        <v>1848502119</v>
      </c>
      <c r="B889" s="15" t="s">
        <v>948</v>
      </c>
      <c r="C889" s="5"/>
      <c r="D889" s="18">
        <v>855</v>
      </c>
    </row>
    <row r="890" spans="1:4" ht="12.75" customHeight="1" x14ac:dyDescent="0.2">
      <c r="A890" s="16">
        <v>1848502750</v>
      </c>
      <c r="B890" s="15" t="s">
        <v>947</v>
      </c>
      <c r="C890" s="14">
        <v>135000</v>
      </c>
      <c r="D890" s="14">
        <v>132348</v>
      </c>
    </row>
    <row r="891" spans="1:4" ht="12.75" customHeight="1" x14ac:dyDescent="0.2">
      <c r="A891" s="16">
        <v>1848502760</v>
      </c>
      <c r="B891" s="15" t="s">
        <v>946</v>
      </c>
      <c r="C891" s="14">
        <v>215000</v>
      </c>
      <c r="D891" s="14">
        <v>224930</v>
      </c>
    </row>
    <row r="892" spans="1:4" ht="12.75" customHeight="1" x14ac:dyDescent="0.2">
      <c r="A892" s="16">
        <v>1848502761</v>
      </c>
      <c r="B892" s="15" t="s">
        <v>945</v>
      </c>
      <c r="C892" s="14">
        <v>95000</v>
      </c>
      <c r="D892" s="14">
        <v>94998</v>
      </c>
    </row>
    <row r="893" spans="1:4" ht="12.75" customHeight="1" x14ac:dyDescent="0.2">
      <c r="A893" s="16">
        <v>1848513760</v>
      </c>
      <c r="B893" s="15" t="s">
        <v>944</v>
      </c>
      <c r="C893" s="14">
        <v>21000</v>
      </c>
      <c r="D893" s="14">
        <v>21000</v>
      </c>
    </row>
    <row r="894" spans="1:4" ht="12.75" customHeight="1" x14ac:dyDescent="0.2">
      <c r="A894" s="16">
        <v>1848514110</v>
      </c>
      <c r="B894" s="15" t="s">
        <v>943</v>
      </c>
      <c r="C894" s="14">
        <v>162000</v>
      </c>
      <c r="D894" s="14">
        <v>146396</v>
      </c>
    </row>
    <row r="895" spans="1:4" ht="12.75" customHeight="1" x14ac:dyDescent="0.2">
      <c r="A895" s="16">
        <v>1848514119</v>
      </c>
      <c r="B895" s="15" t="s">
        <v>942</v>
      </c>
      <c r="C895" s="14">
        <v>0</v>
      </c>
      <c r="D895" s="14">
        <v>902</v>
      </c>
    </row>
    <row r="896" spans="1:4" ht="12.75" customHeight="1" x14ac:dyDescent="0.2">
      <c r="A896" s="16">
        <v>1848515110</v>
      </c>
      <c r="B896" s="15" t="s">
        <v>941</v>
      </c>
      <c r="C896" s="14">
        <v>772400</v>
      </c>
      <c r="D896" s="14">
        <v>801308</v>
      </c>
    </row>
    <row r="897" spans="1:4" ht="12.75" customHeight="1" x14ac:dyDescent="0.2">
      <c r="A897" s="16">
        <v>1848515119</v>
      </c>
      <c r="B897" s="15" t="s">
        <v>940</v>
      </c>
      <c r="C897" s="14">
        <v>3377</v>
      </c>
      <c r="D897" s="14">
        <v>4939</v>
      </c>
    </row>
    <row r="898" spans="1:4" ht="12.75" customHeight="1" x14ac:dyDescent="0.2">
      <c r="A898" s="16">
        <v>1848515410</v>
      </c>
      <c r="B898" s="15" t="s">
        <v>939</v>
      </c>
      <c r="C898" s="14">
        <v>29511</v>
      </c>
      <c r="D898" s="14">
        <v>30929</v>
      </c>
    </row>
    <row r="899" spans="1:4" ht="12.75" customHeight="1" x14ac:dyDescent="0.2">
      <c r="A899" s="16">
        <v>1848515431</v>
      </c>
      <c r="B899" s="15" t="s">
        <v>937</v>
      </c>
      <c r="C899" s="14">
        <v>12000</v>
      </c>
      <c r="D899" s="14">
        <v>18289</v>
      </c>
    </row>
    <row r="900" spans="1:4" ht="12.75" customHeight="1" x14ac:dyDescent="0.2">
      <c r="A900" s="16">
        <v>1848515432</v>
      </c>
      <c r="B900" s="15" t="s">
        <v>937</v>
      </c>
      <c r="C900" s="14">
        <v>3000</v>
      </c>
      <c r="D900" s="14">
        <v>2313</v>
      </c>
    </row>
    <row r="901" spans="1:4" ht="12.75" customHeight="1" x14ac:dyDescent="0.2">
      <c r="A901" s="16">
        <v>1848515470</v>
      </c>
      <c r="B901" s="15" t="s">
        <v>937</v>
      </c>
      <c r="C901" s="14">
        <v>19800</v>
      </c>
      <c r="D901" s="14">
        <v>16500</v>
      </c>
    </row>
    <row r="902" spans="1:4" ht="12.75" customHeight="1" x14ac:dyDescent="0.2">
      <c r="A902" s="16">
        <v>1848515511</v>
      </c>
      <c r="B902" s="15" t="s">
        <v>938</v>
      </c>
      <c r="C902" s="14">
        <v>1000</v>
      </c>
      <c r="D902" s="14">
        <v>848</v>
      </c>
    </row>
    <row r="903" spans="1:4" ht="12.75" customHeight="1" x14ac:dyDescent="0.2">
      <c r="A903" s="16">
        <v>1848515540</v>
      </c>
      <c r="B903" s="15" t="s">
        <v>937</v>
      </c>
      <c r="C903" s="14">
        <v>5000</v>
      </c>
      <c r="D903" s="14">
        <v>3261</v>
      </c>
    </row>
    <row r="904" spans="1:4" ht="12.75" customHeight="1" x14ac:dyDescent="0.2">
      <c r="A904" s="16">
        <v>1848515541</v>
      </c>
      <c r="B904" s="15" t="s">
        <v>937</v>
      </c>
      <c r="C904" s="14">
        <v>5000</v>
      </c>
      <c r="D904" s="14">
        <v>0</v>
      </c>
    </row>
    <row r="905" spans="1:4" ht="12.75" customHeight="1" x14ac:dyDescent="0.2">
      <c r="A905" s="16">
        <v>1848515742</v>
      </c>
      <c r="B905" s="15" t="s">
        <v>936</v>
      </c>
      <c r="C905" s="14">
        <v>9000</v>
      </c>
      <c r="D905" s="14">
        <v>0</v>
      </c>
    </row>
    <row r="906" spans="1:4" ht="12.75" customHeight="1" x14ac:dyDescent="0.2">
      <c r="A906" s="16">
        <v>1848515750</v>
      </c>
      <c r="B906" s="15" t="s">
        <v>935</v>
      </c>
      <c r="C906" s="14">
        <v>1500</v>
      </c>
      <c r="D906" s="14">
        <v>0</v>
      </c>
    </row>
    <row r="907" spans="1:4" ht="12.75" customHeight="1" x14ac:dyDescent="0.2">
      <c r="A907" s="16">
        <v>1848515751</v>
      </c>
      <c r="B907" s="15" t="s">
        <v>934</v>
      </c>
      <c r="C907" s="14">
        <v>9000</v>
      </c>
      <c r="D907" s="14">
        <v>6039</v>
      </c>
    </row>
    <row r="908" spans="1:4" ht="12.75" customHeight="1" x14ac:dyDescent="0.2">
      <c r="A908" s="16">
        <v>1848515761</v>
      </c>
      <c r="B908" s="15" t="s">
        <v>933</v>
      </c>
      <c r="C908" s="14">
        <v>34659</v>
      </c>
      <c r="D908" s="14">
        <v>31982</v>
      </c>
    </row>
    <row r="909" spans="1:4" ht="12.75" customHeight="1" x14ac:dyDescent="0.2">
      <c r="A909" s="16">
        <v>1848515762</v>
      </c>
      <c r="B909" s="15" t="s">
        <v>932</v>
      </c>
      <c r="C909" s="14">
        <v>108000</v>
      </c>
      <c r="D909" s="14">
        <v>99000</v>
      </c>
    </row>
    <row r="910" spans="1:4" ht="12.75" customHeight="1" x14ac:dyDescent="0.2">
      <c r="A910" s="16">
        <v>1848515763</v>
      </c>
      <c r="B910" s="15" t="s">
        <v>931</v>
      </c>
      <c r="C910" s="14">
        <v>14850</v>
      </c>
      <c r="D910" s="14">
        <v>14850</v>
      </c>
    </row>
    <row r="911" spans="1:4" ht="12.75" customHeight="1" x14ac:dyDescent="0.2">
      <c r="A911" s="16">
        <v>1848515930</v>
      </c>
      <c r="B911" s="15" t="s">
        <v>930</v>
      </c>
      <c r="C911" s="14">
        <v>8000</v>
      </c>
      <c r="D911" s="14">
        <v>7984</v>
      </c>
    </row>
    <row r="912" spans="1:4" ht="12.75" customHeight="1" x14ac:dyDescent="0.2">
      <c r="A912" s="16">
        <v>1848557550</v>
      </c>
      <c r="B912" s="15" t="s">
        <v>929</v>
      </c>
      <c r="C912" s="14">
        <v>2000</v>
      </c>
      <c r="D912" s="14">
        <v>2000</v>
      </c>
    </row>
    <row r="913" spans="1:4" ht="12.75" customHeight="1" x14ac:dyDescent="0.2">
      <c r="A913" s="16">
        <v>1848576750</v>
      </c>
      <c r="B913" s="15" t="s">
        <v>928</v>
      </c>
      <c r="C913" s="14">
        <v>20000</v>
      </c>
      <c r="D913" s="14">
        <v>20000</v>
      </c>
    </row>
    <row r="914" spans="1:4" ht="12.75" customHeight="1" x14ac:dyDescent="0.2">
      <c r="A914" s="16">
        <v>1848576850</v>
      </c>
      <c r="B914" s="15" t="s">
        <v>927</v>
      </c>
      <c r="C914" s="14">
        <v>35260</v>
      </c>
      <c r="D914" s="14">
        <v>35260</v>
      </c>
    </row>
    <row r="915" spans="1:4" ht="12.75" customHeight="1" x14ac:dyDescent="0.2">
      <c r="A915" s="16">
        <v>1848579750</v>
      </c>
      <c r="B915" s="15" t="s">
        <v>926</v>
      </c>
      <c r="C915" s="14">
        <v>7000</v>
      </c>
      <c r="D915" s="14">
        <v>7000</v>
      </c>
    </row>
    <row r="916" spans="1:4" ht="12.75" customHeight="1" x14ac:dyDescent="0.2">
      <c r="A916" s="16">
        <v>1848582750</v>
      </c>
      <c r="B916" s="15" t="s">
        <v>925</v>
      </c>
      <c r="C916" s="14">
        <v>80000</v>
      </c>
      <c r="D916" s="14">
        <v>41310</v>
      </c>
    </row>
    <row r="917" spans="1:4" ht="12.75" customHeight="1" x14ac:dyDescent="0.2">
      <c r="A917" s="16">
        <v>1848582751</v>
      </c>
      <c r="B917" s="15" t="s">
        <v>924</v>
      </c>
      <c r="C917" s="14">
        <v>50000</v>
      </c>
      <c r="D917" s="14">
        <v>0</v>
      </c>
    </row>
    <row r="918" spans="1:4" ht="12.75" customHeight="1" x14ac:dyDescent="0.2">
      <c r="A918" s="16">
        <v>1848583110</v>
      </c>
      <c r="B918" s="15" t="s">
        <v>923</v>
      </c>
      <c r="C918" s="14">
        <v>60000</v>
      </c>
      <c r="D918" s="14">
        <v>59112</v>
      </c>
    </row>
    <row r="919" spans="1:4" ht="12.75" customHeight="1" x14ac:dyDescent="0.2">
      <c r="A919" s="16">
        <v>1848583119</v>
      </c>
      <c r="B919" s="15" t="s">
        <v>922</v>
      </c>
      <c r="C919" s="14">
        <v>212</v>
      </c>
      <c r="D919" s="14">
        <v>364</v>
      </c>
    </row>
    <row r="920" spans="1:4" ht="12.75" customHeight="1" x14ac:dyDescent="0.2">
      <c r="A920" s="16">
        <v>1848584760</v>
      </c>
      <c r="B920" s="15" t="s">
        <v>921</v>
      </c>
      <c r="C920" s="14">
        <v>10032</v>
      </c>
      <c r="D920" s="14">
        <v>10032</v>
      </c>
    </row>
    <row r="921" spans="1:4" ht="12.75" customHeight="1" x14ac:dyDescent="0.2">
      <c r="A921" s="16">
        <v>1849000110</v>
      </c>
      <c r="B921" s="15" t="s">
        <v>920</v>
      </c>
      <c r="C921" s="14">
        <v>68600</v>
      </c>
      <c r="D921" s="14">
        <v>57056</v>
      </c>
    </row>
    <row r="922" spans="1:4" ht="12.75" customHeight="1" x14ac:dyDescent="0.2">
      <c r="A922" s="16">
        <v>1849000119</v>
      </c>
      <c r="B922" s="15" t="s">
        <v>907</v>
      </c>
      <c r="C922" s="14">
        <v>312</v>
      </c>
      <c r="D922" s="14">
        <v>351</v>
      </c>
    </row>
    <row r="923" spans="1:4" ht="12.75" customHeight="1" x14ac:dyDescent="0.2">
      <c r="A923" s="16">
        <v>1849001840</v>
      </c>
      <c r="B923" s="15" t="s">
        <v>915</v>
      </c>
      <c r="C923" s="14">
        <v>9333</v>
      </c>
      <c r="D923" s="14">
        <v>6500</v>
      </c>
    </row>
    <row r="924" spans="1:4" ht="12.75" customHeight="1" x14ac:dyDescent="0.2">
      <c r="A924" s="16">
        <v>1849002840</v>
      </c>
      <c r="B924" s="15" t="s">
        <v>919</v>
      </c>
      <c r="C924" s="14">
        <v>120000</v>
      </c>
      <c r="D924" s="14">
        <v>107852</v>
      </c>
    </row>
    <row r="925" spans="1:4" ht="12.75" customHeight="1" x14ac:dyDescent="0.2">
      <c r="A925" s="16">
        <v>1849003840</v>
      </c>
      <c r="B925" s="15" t="s">
        <v>901</v>
      </c>
      <c r="C925" s="14">
        <v>39000</v>
      </c>
      <c r="D925" s="14">
        <v>39410</v>
      </c>
    </row>
    <row r="926" spans="1:4" ht="12.75" customHeight="1" x14ac:dyDescent="0.2">
      <c r="A926" s="16">
        <v>1849010840</v>
      </c>
      <c r="B926" s="15" t="s">
        <v>918</v>
      </c>
      <c r="C926" s="14">
        <v>3600</v>
      </c>
      <c r="D926" s="14">
        <v>1200</v>
      </c>
    </row>
    <row r="927" spans="1:4" ht="12.75" customHeight="1" x14ac:dyDescent="0.2">
      <c r="A927" s="16">
        <v>1849014750</v>
      </c>
      <c r="B927" s="15" t="s">
        <v>917</v>
      </c>
      <c r="C927" s="14">
        <v>26667</v>
      </c>
      <c r="D927" s="14">
        <v>32892</v>
      </c>
    </row>
    <row r="928" spans="1:4" ht="12.75" customHeight="1" x14ac:dyDescent="0.2">
      <c r="A928" s="16">
        <v>1851000810</v>
      </c>
      <c r="B928" s="15" t="s">
        <v>916</v>
      </c>
      <c r="C928" s="14">
        <v>604849</v>
      </c>
      <c r="D928" s="14">
        <v>604849</v>
      </c>
    </row>
    <row r="929" spans="1:4" ht="12.75" customHeight="1" x14ac:dyDescent="0.2">
      <c r="A929" s="16">
        <v>1869000760</v>
      </c>
      <c r="B929" s="15" t="s">
        <v>915</v>
      </c>
      <c r="C929" s="14">
        <v>172656</v>
      </c>
      <c r="D929" s="14">
        <v>172656</v>
      </c>
    </row>
    <row r="930" spans="1:4" ht="12.75" customHeight="1" x14ac:dyDescent="0.2">
      <c r="A930" s="16">
        <v>1869000761</v>
      </c>
      <c r="B930" s="15" t="s">
        <v>901</v>
      </c>
      <c r="C930" s="17">
        <v>50000</v>
      </c>
      <c r="D930" s="17">
        <v>50000</v>
      </c>
    </row>
    <row r="931" spans="1:4" ht="12.75" customHeight="1" x14ac:dyDescent="0.2">
      <c r="A931" s="16">
        <v>1879000810</v>
      </c>
      <c r="B931" s="15" t="s">
        <v>914</v>
      </c>
      <c r="C931" s="14">
        <v>110000</v>
      </c>
      <c r="D931" s="14">
        <v>110000</v>
      </c>
    </row>
    <row r="932" spans="1:4" ht="12.75" customHeight="1" x14ac:dyDescent="0.2">
      <c r="A932" s="16">
        <v>1913000720</v>
      </c>
      <c r="B932" s="15" t="s">
        <v>913</v>
      </c>
      <c r="C932" s="14">
        <v>197</v>
      </c>
      <c r="D932" s="14">
        <v>0</v>
      </c>
    </row>
    <row r="933" spans="1:4" ht="12.75" customHeight="1" x14ac:dyDescent="0.2">
      <c r="A933" s="16">
        <v>1932000410</v>
      </c>
      <c r="B933" s="15" t="s">
        <v>912</v>
      </c>
      <c r="C933" s="14">
        <v>4000</v>
      </c>
      <c r="D933" s="14">
        <v>3633</v>
      </c>
    </row>
    <row r="934" spans="1:4" ht="12.75" customHeight="1" x14ac:dyDescent="0.2">
      <c r="A934" s="16">
        <v>1960000411</v>
      </c>
      <c r="B934" s="15" t="s">
        <v>911</v>
      </c>
      <c r="C934" s="14">
        <v>120000</v>
      </c>
      <c r="D934" s="14">
        <v>133187</v>
      </c>
    </row>
    <row r="935" spans="1:4" ht="12.75" customHeight="1" x14ac:dyDescent="0.2">
      <c r="A935" s="16">
        <v>1972000691</v>
      </c>
      <c r="B935" s="15" t="s">
        <v>910</v>
      </c>
      <c r="C935" s="14">
        <v>363195</v>
      </c>
      <c r="D935" s="14">
        <v>363194</v>
      </c>
    </row>
    <row r="936" spans="1:4" ht="12.75" customHeight="1" x14ac:dyDescent="0.2">
      <c r="A936" s="16">
        <v>1972000692</v>
      </c>
      <c r="B936" s="15" t="s">
        <v>910</v>
      </c>
      <c r="C936" s="14">
        <v>103394</v>
      </c>
      <c r="D936" s="14">
        <v>68815</v>
      </c>
    </row>
    <row r="937" spans="1:4" ht="12.75" customHeight="1" x14ac:dyDescent="0.2">
      <c r="A937" s="16">
        <v>1972000693</v>
      </c>
      <c r="B937" s="15" t="s">
        <v>910</v>
      </c>
      <c r="C937" s="14">
        <v>874</v>
      </c>
      <c r="D937" s="14">
        <v>861</v>
      </c>
    </row>
    <row r="938" spans="1:4" ht="12.75" customHeight="1" x14ac:dyDescent="0.2">
      <c r="A938" s="16">
        <v>1994000980</v>
      </c>
      <c r="B938" s="15" t="s">
        <v>909</v>
      </c>
      <c r="C938" s="14">
        <v>60000</v>
      </c>
      <c r="D938" s="14">
        <v>575952</v>
      </c>
    </row>
    <row r="939" spans="1:4" ht="12.75" customHeight="1" x14ac:dyDescent="0.2">
      <c r="A939" s="16">
        <v>1995000860</v>
      </c>
      <c r="B939" s="15" t="s">
        <v>908</v>
      </c>
      <c r="C939" s="14">
        <v>3400000</v>
      </c>
      <c r="D939" s="14">
        <v>3797026</v>
      </c>
    </row>
    <row r="940" spans="1:4" ht="12.75" customHeight="1" x14ac:dyDescent="0.2">
      <c r="A940" s="16">
        <v>1996100119</v>
      </c>
      <c r="B940" s="15" t="s">
        <v>907</v>
      </c>
      <c r="C940" s="14">
        <v>0</v>
      </c>
      <c r="D940" s="14">
        <v>23264</v>
      </c>
    </row>
    <row r="941" spans="1:4" ht="12.75" customHeight="1" x14ac:dyDescent="0.2">
      <c r="A941" s="16">
        <v>1996100310</v>
      </c>
      <c r="B941" s="15" t="s">
        <v>906</v>
      </c>
      <c r="C941" s="14">
        <v>3834800</v>
      </c>
      <c r="D941" s="14">
        <v>3774289</v>
      </c>
    </row>
    <row r="942" spans="1:4" ht="12.75" customHeight="1" x14ac:dyDescent="0.2">
      <c r="A942" s="16">
        <v>1996100311</v>
      </c>
      <c r="B942" s="15" t="s">
        <v>905</v>
      </c>
      <c r="C942" s="14">
        <v>71026</v>
      </c>
      <c r="D942" s="14">
        <v>76544</v>
      </c>
    </row>
    <row r="943" spans="1:4" ht="12.75" customHeight="1" x14ac:dyDescent="0.2">
      <c r="A943" s="16">
        <v>1996100312</v>
      </c>
      <c r="B943" s="15" t="s">
        <v>904</v>
      </c>
      <c r="C943" s="14">
        <v>1944</v>
      </c>
      <c r="D943" s="14">
        <v>16325</v>
      </c>
    </row>
    <row r="944" spans="1:4" ht="12.75" customHeight="1" x14ac:dyDescent="0.2">
      <c r="A944" s="16">
        <v>1996100313</v>
      </c>
      <c r="B944" s="15" t="s">
        <v>903</v>
      </c>
      <c r="C944" s="14">
        <v>0</v>
      </c>
      <c r="D944" s="14">
        <v>23185</v>
      </c>
    </row>
    <row r="945" spans="1:4" ht="12.75" customHeight="1" x14ac:dyDescent="0.2">
      <c r="A945" s="16">
        <v>1996200320</v>
      </c>
      <c r="B945" s="15" t="s">
        <v>902</v>
      </c>
      <c r="C945" s="14">
        <v>200000</v>
      </c>
      <c r="D945" s="14">
        <v>216979</v>
      </c>
    </row>
    <row r="946" spans="1:4" ht="12.75" customHeight="1" x14ac:dyDescent="0.2">
      <c r="A946" s="16">
        <v>1999000999</v>
      </c>
      <c r="B946" s="15" t="s">
        <v>901</v>
      </c>
      <c r="C946" s="14">
        <v>2900000</v>
      </c>
      <c r="D946" s="14">
        <v>4076000</v>
      </c>
    </row>
    <row r="947" spans="1:4" x14ac:dyDescent="0.2">
      <c r="B947" s="13" t="s">
        <v>900</v>
      </c>
      <c r="C947" s="11">
        <f>SUM(C306:C946)</f>
        <v>87590315</v>
      </c>
      <c r="D947" s="11">
        <f>SUM(D306:D946)</f>
        <v>83507284</v>
      </c>
    </row>
    <row r="948" spans="1:4" x14ac:dyDescent="0.2">
      <c r="B948" s="13" t="s">
        <v>899</v>
      </c>
      <c r="C948" s="11">
        <f>C947-C304</f>
        <v>0</v>
      </c>
      <c r="D948" s="11">
        <f>D947-D304</f>
        <v>4402898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תכנון 2016-2018</vt:lpstr>
      <vt:lpstr>תכנון מול ביצוע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Sharvit, Yogev</dc:creator>
  <cp:lastModifiedBy>Sharvit, Yogev</cp:lastModifiedBy>
  <dcterms:created xsi:type="dcterms:W3CDTF">2018-05-08T06:56:05Z</dcterms:created>
  <dcterms:modified xsi:type="dcterms:W3CDTF">2018-05-08T06:56:05Z</dcterms:modified>
</cp:coreProperties>
</file>