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6302\דוד ואמיר\יעדים שנתיים\קובצי עבודה\יעדים לשנת 2022\ניתוקים\"/>
    </mc:Choice>
  </mc:AlternateContent>
  <bookViews>
    <workbookView xWindow="0" yWindow="0" windowWidth="19200" windowHeight="6930" activeTab="3"/>
  </bookViews>
  <sheets>
    <sheet name="2018" sheetId="4" r:id="rId1"/>
    <sheet name="2019" sheetId="3" r:id="rId2"/>
    <sheet name="2020" sheetId="5" r:id="rId3"/>
    <sheet name="2021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6" l="1"/>
  <c r="E39" i="6"/>
  <c r="F39" i="6"/>
  <c r="G39" i="6"/>
  <c r="H39" i="6"/>
  <c r="I39" i="6"/>
  <c r="J39" i="6"/>
  <c r="K39" i="6"/>
  <c r="L39" i="6"/>
  <c r="M39" i="6"/>
  <c r="N39" i="6"/>
  <c r="O39" i="6"/>
  <c r="C39" i="6"/>
  <c r="D35" i="6"/>
  <c r="E35" i="6"/>
  <c r="F35" i="6"/>
  <c r="G35" i="6"/>
  <c r="H35" i="6"/>
  <c r="I35" i="6"/>
  <c r="J35" i="6"/>
  <c r="K35" i="6"/>
  <c r="L35" i="6"/>
  <c r="M35" i="6"/>
  <c r="N35" i="6"/>
  <c r="O35" i="6"/>
  <c r="C35" i="6"/>
  <c r="D31" i="6"/>
  <c r="E31" i="6"/>
  <c r="F31" i="6"/>
  <c r="G31" i="6"/>
  <c r="H31" i="6"/>
  <c r="I31" i="6"/>
  <c r="J31" i="6"/>
  <c r="K31" i="6"/>
  <c r="L31" i="6"/>
  <c r="M31" i="6"/>
  <c r="N31" i="6"/>
  <c r="O31" i="6"/>
  <c r="C31" i="6"/>
  <c r="D18" i="6"/>
  <c r="E18" i="6"/>
  <c r="F18" i="6"/>
  <c r="G18" i="6"/>
  <c r="H18" i="6"/>
  <c r="I18" i="6"/>
  <c r="J18" i="6"/>
  <c r="K18" i="6"/>
  <c r="L18" i="6"/>
  <c r="M18" i="6"/>
  <c r="N18" i="6"/>
  <c r="O18" i="6"/>
  <c r="C18" i="6"/>
  <c r="D14" i="6"/>
  <c r="E14" i="6"/>
  <c r="F14" i="6"/>
  <c r="G14" i="6"/>
  <c r="H14" i="6"/>
  <c r="I14" i="6"/>
  <c r="J14" i="6"/>
  <c r="K14" i="6"/>
  <c r="L14" i="6"/>
  <c r="M14" i="6"/>
  <c r="N14" i="6"/>
  <c r="O14" i="6"/>
  <c r="C14" i="6"/>
  <c r="D10" i="6"/>
  <c r="E10" i="6"/>
  <c r="F10" i="6"/>
  <c r="G10" i="6"/>
  <c r="H10" i="6"/>
  <c r="I10" i="6"/>
  <c r="J10" i="6"/>
  <c r="K10" i="6"/>
  <c r="L10" i="6"/>
  <c r="M10" i="6"/>
  <c r="N10" i="6"/>
  <c r="O10" i="6"/>
  <c r="C10" i="6"/>
  <c r="D27" i="5" l="1"/>
  <c r="E27" i="5"/>
  <c r="F27" i="5"/>
  <c r="G27" i="5"/>
  <c r="H27" i="5"/>
  <c r="I27" i="5"/>
  <c r="J27" i="5"/>
  <c r="K27" i="5"/>
  <c r="L27" i="5"/>
  <c r="M27" i="5"/>
  <c r="N27" i="5"/>
  <c r="C27" i="5"/>
  <c r="N19" i="5"/>
  <c r="M19" i="5"/>
  <c r="L19" i="5"/>
  <c r="K19" i="5"/>
  <c r="J19" i="5"/>
  <c r="I19" i="5"/>
  <c r="H19" i="5"/>
  <c r="G19" i="5"/>
  <c r="F19" i="5"/>
  <c r="E19" i="5"/>
  <c r="D19" i="5"/>
  <c r="C19" i="5"/>
  <c r="O19" i="5" s="1"/>
  <c r="N68" i="4"/>
  <c r="M68" i="4"/>
  <c r="L68" i="4"/>
  <c r="K68" i="4"/>
  <c r="J68" i="4"/>
  <c r="I68" i="4"/>
  <c r="H68" i="4"/>
  <c r="G68" i="4"/>
  <c r="F68" i="4"/>
  <c r="E68" i="4"/>
  <c r="D68" i="4"/>
  <c r="C68" i="4"/>
  <c r="O68" i="4" s="1"/>
  <c r="O67" i="4"/>
  <c r="O66" i="4"/>
  <c r="O65" i="4"/>
  <c r="O64" i="4"/>
  <c r="N63" i="4"/>
  <c r="M63" i="4"/>
  <c r="L63" i="4"/>
  <c r="K63" i="4"/>
  <c r="J63" i="4"/>
  <c r="I63" i="4"/>
  <c r="H63" i="4"/>
  <c r="G63" i="4"/>
  <c r="F63" i="4"/>
  <c r="E63" i="4"/>
  <c r="D63" i="4"/>
  <c r="C63" i="4"/>
  <c r="O63" i="4" s="1"/>
  <c r="O62" i="4"/>
  <c r="O61" i="4"/>
  <c r="O60" i="4"/>
  <c r="O59" i="4"/>
  <c r="O58" i="4"/>
  <c r="O57" i="4"/>
  <c r="O56" i="4"/>
  <c r="O55" i="4"/>
  <c r="O54" i="4"/>
  <c r="O53" i="4"/>
  <c r="N52" i="4"/>
  <c r="M52" i="4"/>
  <c r="L52" i="4"/>
  <c r="K52" i="4"/>
  <c r="J52" i="4"/>
  <c r="I52" i="4"/>
  <c r="H52" i="4"/>
  <c r="G52" i="4"/>
  <c r="F52" i="4"/>
  <c r="E52" i="4"/>
  <c r="D52" i="4"/>
  <c r="C52" i="4"/>
  <c r="O52" i="4" s="1"/>
  <c r="O51" i="4"/>
  <c r="O50" i="4"/>
  <c r="N49" i="4"/>
  <c r="N69" i="4" s="1"/>
  <c r="M49" i="4"/>
  <c r="M69" i="4" s="1"/>
  <c r="L49" i="4"/>
  <c r="L69" i="4" s="1"/>
  <c r="K49" i="4"/>
  <c r="K69" i="4" s="1"/>
  <c r="J49" i="4"/>
  <c r="J69" i="4" s="1"/>
  <c r="I49" i="4"/>
  <c r="I69" i="4" s="1"/>
  <c r="H49" i="4"/>
  <c r="H69" i="4" s="1"/>
  <c r="G49" i="4"/>
  <c r="G69" i="4" s="1"/>
  <c r="F49" i="4"/>
  <c r="F69" i="4" s="1"/>
  <c r="E49" i="4"/>
  <c r="E69" i="4" s="1"/>
  <c r="D49" i="4"/>
  <c r="D69" i="4" s="1"/>
  <c r="C49" i="4"/>
  <c r="C69" i="4" s="1"/>
  <c r="O69" i="4" s="1"/>
  <c r="O48" i="4"/>
  <c r="O47" i="4"/>
  <c r="O46" i="4"/>
  <c r="O45" i="4"/>
  <c r="O44" i="4"/>
  <c r="O43" i="4"/>
  <c r="N33" i="4"/>
  <c r="M33" i="4"/>
  <c r="L33" i="4"/>
  <c r="K33" i="4"/>
  <c r="J33" i="4"/>
  <c r="I33" i="4"/>
  <c r="H33" i="4"/>
  <c r="G33" i="4"/>
  <c r="F33" i="4"/>
  <c r="E33" i="4"/>
  <c r="D33" i="4"/>
  <c r="C33" i="4"/>
  <c r="O33" i="4" s="1"/>
  <c r="O32" i="4"/>
  <c r="O31" i="4"/>
  <c r="O30" i="4"/>
  <c r="O29" i="4"/>
  <c r="N28" i="4"/>
  <c r="M28" i="4"/>
  <c r="L28" i="4"/>
  <c r="K28" i="4"/>
  <c r="J28" i="4"/>
  <c r="I28" i="4"/>
  <c r="H28" i="4"/>
  <c r="G28" i="4"/>
  <c r="F28" i="4"/>
  <c r="E28" i="4"/>
  <c r="D28" i="4"/>
  <c r="C28" i="4"/>
  <c r="O28" i="4" s="1"/>
  <c r="O27" i="4"/>
  <c r="O26" i="4"/>
  <c r="O25" i="4"/>
  <c r="O24" i="4"/>
  <c r="O23" i="4"/>
  <c r="O22" i="4"/>
  <c r="O21" i="4"/>
  <c r="O20" i="4"/>
  <c r="O19" i="4"/>
  <c r="O18" i="4"/>
  <c r="N17" i="4"/>
  <c r="M17" i="4"/>
  <c r="L17" i="4"/>
  <c r="K17" i="4"/>
  <c r="J17" i="4"/>
  <c r="I17" i="4"/>
  <c r="H17" i="4"/>
  <c r="G17" i="4"/>
  <c r="F17" i="4"/>
  <c r="E17" i="4"/>
  <c r="D17" i="4"/>
  <c r="C17" i="4"/>
  <c r="O17" i="4" s="1"/>
  <c r="O16" i="4"/>
  <c r="O15" i="4"/>
  <c r="N14" i="4"/>
  <c r="N34" i="4" s="1"/>
  <c r="M14" i="4"/>
  <c r="M34" i="4" s="1"/>
  <c r="L14" i="4"/>
  <c r="L34" i="4" s="1"/>
  <c r="K14" i="4"/>
  <c r="K34" i="4" s="1"/>
  <c r="J14" i="4"/>
  <c r="J34" i="4" s="1"/>
  <c r="I14" i="4"/>
  <c r="I34" i="4" s="1"/>
  <c r="H14" i="4"/>
  <c r="H34" i="4" s="1"/>
  <c r="G14" i="4"/>
  <c r="G34" i="4" s="1"/>
  <c r="F14" i="4"/>
  <c r="F34" i="4" s="1"/>
  <c r="E14" i="4"/>
  <c r="E34" i="4" s="1"/>
  <c r="D14" i="4"/>
  <c r="D34" i="4" s="1"/>
  <c r="C14" i="4"/>
  <c r="C34" i="4" s="1"/>
  <c r="O34" i="4" s="1"/>
  <c r="O13" i="4"/>
  <c r="O12" i="4"/>
  <c r="O11" i="4"/>
  <c r="O10" i="4"/>
  <c r="O9" i="4"/>
  <c r="O8" i="4"/>
  <c r="O49" i="4" l="1"/>
  <c r="O14" i="4"/>
</calcChain>
</file>

<file path=xl/sharedStrings.xml><?xml version="1.0" encoding="utf-8"?>
<sst xmlns="http://schemas.openxmlformats.org/spreadsheetml/2006/main" count="212" uniqueCount="64">
  <si>
    <t>חיפה</t>
  </si>
  <si>
    <t>דן</t>
  </si>
  <si>
    <t>ירושלים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</si>
  <si>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</si>
  <si>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</si>
  <si>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</si>
  <si>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</si>
  <si>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</si>
  <si>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</si>
  <si>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</si>
  <si>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</si>
  <si>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</si>
  <si>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</si>
  <si>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</si>
  <si>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</si>
  <si>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 xml:space="preserve"> ניתוק אספקת החשמל עקב אי-תשלום במועד</t>
  </si>
  <si>
    <t>חודש
נפה/אגף רשת</t>
  </si>
  <si>
    <t>סיכום שנתי</t>
  </si>
  <si>
    <t>גליל גולן</t>
  </si>
  <si>
    <t>חיפה והצפון</t>
  </si>
  <si>
    <t>שרון</t>
  </si>
  <si>
    <t>שפלה</t>
  </si>
  <si>
    <t>דן והחוף</t>
  </si>
  <si>
    <t>נגב</t>
  </si>
  <si>
    <t>איילון</t>
  </si>
  <si>
    <t>ירושלים והנגב</t>
  </si>
  <si>
    <t>סה"כ ארצי</t>
  </si>
  <si>
    <t>לקוחות ביתיים  -  מספר ניתוקי החשמל בתקופה ינואר 2018 - דצמבר 2018</t>
  </si>
  <si>
    <t>חודש
מחוז/אזור</t>
  </si>
  <si>
    <t>מארס</t>
  </si>
  <si>
    <t>חדרה</t>
  </si>
  <si>
    <t>עפולה</t>
  </si>
  <si>
    <t>נהריה</t>
  </si>
  <si>
    <t>טבריה</t>
  </si>
  <si>
    <t>צפת</t>
  </si>
  <si>
    <t>כרמיאל</t>
  </si>
  <si>
    <t>מחוז צפון</t>
  </si>
  <si>
    <t>קריות</t>
  </si>
  <si>
    <t>מחוז חיפה</t>
  </si>
  <si>
    <t>ראשל"צ</t>
  </si>
  <si>
    <t>רמלה</t>
  </si>
  <si>
    <t>רחובות</t>
  </si>
  <si>
    <t>אשקלון</t>
  </si>
  <si>
    <t>באר-שבע</t>
  </si>
  <si>
    <t>פתח-תקווה</t>
  </si>
  <si>
    <t>רעננה</t>
  </si>
  <si>
    <t>נתניה</t>
  </si>
  <si>
    <t>אילת</t>
  </si>
  <si>
    <t>אשדוד</t>
  </si>
  <si>
    <t>מחוז דרום</t>
  </si>
  <si>
    <t>מחוז דן</t>
  </si>
  <si>
    <t>בית-שמש</t>
  </si>
  <si>
    <t>אריאל</t>
  </si>
  <si>
    <t>מחוז ירושלים</t>
  </si>
  <si>
    <t>לקוחות שאינם ביתיים -  מספר ניתוקי החשמל בתקופה ינואר 2018 - דצמבר 2018</t>
  </si>
  <si>
    <t>ניתוק אספקת החשמל עקב אי-תשלום במועד</t>
  </si>
  <si>
    <t>העמקים</t>
  </si>
  <si>
    <t>סה"כ</t>
  </si>
  <si>
    <t>לקוחות ביתיים  -  מספר ניתוקי החשמל בתקופה ינואר 2021- דצמבר 2021</t>
  </si>
  <si>
    <t>לקוחות לא ביתיים  -  מספר ניתוקי החשמל בתקופה ינואר 2021- דצמבר 2021</t>
  </si>
  <si>
    <t>לקוחות ביתיים  -  מספר ניתוקי החשמל בתקופה ינואר 2019 - דצמבר 2019</t>
  </si>
  <si>
    <t>לקוחות שאינם ביתיים  -  מספר ניתוקי החשמל בתקופה ינואר 2019 - דצמבר 2019</t>
  </si>
  <si>
    <t>לקוחות ביתיים  -  מספר ניתוקי החשמל בתקופה ינואר 2020 - דצמבר 2020</t>
  </si>
  <si>
    <t>לקוחות שאינם ביתיים  -  מספר ניתוקי החשמל בתקופה ינואר 2020 - דצמבר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</si>
</sst>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6"/>
      <name val="David"/>
      <family val="2"/>
      <charset val="177"/>
    </font>
    <font>
      <sz val="10"/>
      <name val="David"/>
      <family val="2"/>
      <charset val="177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12"/>
      <color theme="1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164" fontId="5" fillId="0" borderId="7" xfId="1" applyNumberFormat="1" applyFont="1" applyBorder="1" applyAlignment="1">
      <alignment horizontal="right" indent="1"/>
    </xf>
    <xf numFmtId="164" fontId="5" fillId="0" borderId="13" xfId="1" applyNumberFormat="1" applyFont="1" applyBorder="1" applyAlignment="1">
      <alignment horizontal="right" indent="1"/>
    </xf>
    <xf numFmtId="164" fontId="5" fillId="0" borderId="14" xfId="1" applyNumberFormat="1" applyFont="1" applyBorder="1" applyAlignment="1">
      <alignment horizontal="right" indent="1"/>
    </xf>
    <xf numFmtId="164" fontId="4" fillId="2" borderId="15" xfId="1" applyNumberFormat="1" applyFont="1" applyFill="1" applyBorder="1" applyAlignment="1">
      <alignment horizontal="right" indent="1"/>
    </xf>
    <xf numFmtId="164" fontId="5" fillId="0" borderId="8" xfId="1" applyNumberFormat="1" applyFont="1" applyBorder="1" applyAlignment="1">
      <alignment horizontal="right" indent="1"/>
    </xf>
    <xf numFmtId="0" fontId="3" fillId="0" borderId="0" xfId="0" applyFont="1" applyAlignment="1">
      <alignment horizontal="center"/>
    </xf>
    <xf numFmtId="0" fontId="5" fillId="0" borderId="7" xfId="0" applyFont="1" applyBorder="1"/>
    <xf numFmtId="3" fontId="5" fillId="0" borderId="7" xfId="0" applyNumberFormat="1" applyFont="1" applyBorder="1" applyAlignment="1">
      <alignment horizontal="right" indent="1"/>
    </xf>
    <xf numFmtId="3" fontId="5" fillId="0" borderId="8" xfId="0" applyNumberFormat="1" applyFont="1" applyBorder="1" applyAlignment="1">
      <alignment horizontal="right" indent="1"/>
    </xf>
    <xf numFmtId="3" fontId="5" fillId="0" borderId="20" xfId="0" applyNumberFormat="1" applyFont="1" applyBorder="1" applyAlignment="1">
      <alignment horizontal="right" indent="1"/>
    </xf>
    <xf numFmtId="3" fontId="5" fillId="0" borderId="21" xfId="0" applyNumberFormat="1" applyFont="1" applyBorder="1" applyAlignment="1">
      <alignment horizontal="right" indent="1"/>
    </xf>
    <xf numFmtId="3" fontId="5" fillId="0" borderId="7" xfId="0" applyNumberFormat="1" applyFont="1" applyFill="1" applyBorder="1" applyAlignment="1">
      <alignment horizontal="right" indent="1"/>
    </xf>
    <xf numFmtId="3" fontId="5" fillId="0" borderId="16" xfId="0" applyNumberFormat="1" applyFont="1" applyFill="1" applyBorder="1" applyAlignment="1">
      <alignment horizontal="right" indent="1"/>
    </xf>
    <xf numFmtId="3" fontId="5" fillId="0" borderId="8" xfId="0" applyNumberFormat="1" applyFont="1" applyFill="1" applyBorder="1" applyAlignment="1">
      <alignment horizontal="right" indent="1"/>
    </xf>
    <xf numFmtId="3" fontId="5" fillId="0" borderId="20" xfId="0" applyNumberFormat="1" applyFont="1" applyFill="1" applyBorder="1" applyAlignment="1">
      <alignment horizontal="right" indent="1"/>
    </xf>
    <xf numFmtId="3" fontId="5" fillId="0" borderId="21" xfId="0" applyNumberFormat="1" applyFont="1" applyFill="1" applyBorder="1" applyAlignment="1">
      <alignment horizontal="right" indent="1"/>
    </xf>
    <xf numFmtId="3" fontId="5" fillId="0" borderId="17" xfId="0" applyNumberFormat="1" applyFont="1" applyFill="1" applyBorder="1" applyAlignment="1">
      <alignment horizontal="right" indent="1"/>
    </xf>
    <xf numFmtId="3" fontId="5" fillId="0" borderId="16" xfId="0" applyNumberFormat="1" applyFont="1" applyBorder="1" applyAlignment="1">
      <alignment horizontal="right" indent="1"/>
    </xf>
    <xf numFmtId="0" fontId="5" fillId="0" borderId="8" xfId="0" applyFont="1" applyBorder="1"/>
    <xf numFmtId="3" fontId="5" fillId="0" borderId="22" xfId="0" applyNumberFormat="1" applyFont="1" applyBorder="1" applyAlignment="1">
      <alignment horizontal="right" indent="1"/>
    </xf>
    <xf numFmtId="3" fontId="5" fillId="0" borderId="22" xfId="0" applyNumberFormat="1" applyFont="1" applyFill="1" applyBorder="1" applyAlignment="1">
      <alignment horizontal="right" indent="1"/>
    </xf>
    <xf numFmtId="3" fontId="5" fillId="0" borderId="23" xfId="0" applyNumberFormat="1" applyFont="1" applyFill="1" applyBorder="1" applyAlignment="1">
      <alignment horizontal="right" indent="1"/>
    </xf>
    <xf numFmtId="0" fontId="4" fillId="0" borderId="18" xfId="0" applyFont="1" applyBorder="1"/>
    <xf numFmtId="3" fontId="4" fillId="0" borderId="18" xfId="0" applyNumberFormat="1" applyFont="1" applyBorder="1" applyAlignment="1">
      <alignment horizontal="right" indent="1"/>
    </xf>
    <xf numFmtId="3" fontId="4" fillId="0" borderId="12" xfId="0" applyNumberFormat="1" applyFont="1" applyBorder="1" applyAlignment="1">
      <alignment horizontal="right" indent="1"/>
    </xf>
    <xf numFmtId="3" fontId="4" fillId="0" borderId="19" xfId="0" applyNumberFormat="1" applyFont="1" applyBorder="1" applyAlignment="1">
      <alignment horizontal="right" indent="1"/>
    </xf>
    <xf numFmtId="3" fontId="4" fillId="0" borderId="24" xfId="0" applyNumberFormat="1" applyFont="1" applyBorder="1" applyAlignment="1">
      <alignment horizontal="right" indent="1"/>
    </xf>
    <xf numFmtId="3" fontId="5" fillId="0" borderId="25" xfId="0" applyNumberFormat="1" applyFont="1" applyBorder="1" applyAlignment="1">
      <alignment horizontal="right" indent="1"/>
    </xf>
    <xf numFmtId="0" fontId="4" fillId="0" borderId="15" xfId="0" applyFont="1" applyBorder="1"/>
    <xf numFmtId="3" fontId="4" fillId="0" borderId="15" xfId="0" applyNumberFormat="1" applyFont="1" applyBorder="1" applyAlignment="1">
      <alignment horizontal="right" indent="1"/>
    </xf>
    <xf numFmtId="3" fontId="4" fillId="0" borderId="26" xfId="0" applyNumberFormat="1" applyFont="1" applyBorder="1" applyAlignment="1">
      <alignment horizontal="right" indent="1"/>
    </xf>
    <xf numFmtId="3" fontId="4" fillId="0" borderId="27" xfId="0" applyNumberFormat="1" applyFont="1" applyFill="1" applyBorder="1" applyAlignment="1">
      <alignment horizontal="right" indent="1"/>
    </xf>
    <xf numFmtId="3" fontId="4" fillId="0" borderId="26" xfId="0" applyNumberFormat="1" applyFon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28" xfId="0" applyNumberFormat="1" applyFont="1" applyFill="1" applyBorder="1" applyAlignment="1">
      <alignment horizontal="right" indent="1"/>
    </xf>
    <xf numFmtId="3" fontId="4" fillId="0" borderId="27" xfId="0" applyNumberFormat="1" applyFont="1" applyBorder="1" applyAlignment="1">
      <alignment horizontal="right" indent="1"/>
    </xf>
    <xf numFmtId="0" fontId="4" fillId="0" borderId="10" xfId="0" applyFont="1" applyBorder="1"/>
    <xf numFmtId="3" fontId="4" fillId="0" borderId="10" xfId="0" applyNumberFormat="1" applyFont="1" applyBorder="1" applyAlignment="1">
      <alignment horizontal="right" indent="1"/>
    </xf>
    <xf numFmtId="3" fontId="4" fillId="0" borderId="29" xfId="0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30" xfId="0" applyNumberFormat="1" applyFont="1" applyBorder="1" applyAlignment="1">
      <alignment horizontal="right" indent="1"/>
    </xf>
    <xf numFmtId="0" fontId="4" fillId="0" borderId="6" xfId="0" applyFont="1" applyBorder="1"/>
    <xf numFmtId="3" fontId="4" fillId="0" borderId="6" xfId="0" applyNumberFormat="1" applyFont="1" applyBorder="1" applyAlignment="1">
      <alignment horizontal="right" indent="1"/>
    </xf>
    <xf numFmtId="3" fontId="4" fillId="0" borderId="5" xfId="0" applyNumberFormat="1" applyFon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3" fontId="4" fillId="0" borderId="31" xfId="0" applyNumberFormat="1" applyFont="1" applyBorder="1" applyAlignment="1">
      <alignment horizontal="right" indent="1"/>
    </xf>
    <xf numFmtId="164" fontId="4" fillId="2" borderId="32" xfId="1" applyNumberFormat="1" applyFont="1" applyFill="1" applyBorder="1" applyAlignment="1">
      <alignment horizontal="right" indent="1"/>
    </xf>
    <xf numFmtId="164" fontId="5" fillId="0" borderId="7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2" borderId="15" xfId="1" applyNumberFormat="1" applyFont="1" applyFill="1" applyBorder="1" applyAlignment="1">
      <alignment horizontal="center" vertical="center"/>
    </xf>
    <xf numFmtId="164" fontId="5" fillId="0" borderId="8" xfId="1" applyNumberFormat="1" applyFont="1" applyBorder="1"/>
    <xf numFmtId="164" fontId="4" fillId="3" borderId="6" xfId="1" applyNumberFormat="1" applyFont="1" applyFill="1" applyBorder="1"/>
    <xf numFmtId="164" fontId="5" fillId="0" borderId="34" xfId="1" applyNumberFormat="1" applyFont="1" applyBorder="1" applyAlignment="1">
      <alignment horizontal="right" indent="1"/>
    </xf>
    <xf numFmtId="164" fontId="5" fillId="0" borderId="35" xfId="1" applyNumberFormat="1" applyFont="1" applyBorder="1" applyAlignment="1">
      <alignment horizontal="right" indent="1"/>
    </xf>
    <xf numFmtId="164" fontId="5" fillId="0" borderId="36" xfId="1" applyNumberFormat="1" applyFont="1" applyBorder="1" applyAlignment="1">
      <alignment horizontal="right" indent="1"/>
    </xf>
    <xf numFmtId="164" fontId="5" fillId="0" borderId="37" xfId="1" applyNumberFormat="1" applyFont="1" applyBorder="1" applyAlignment="1">
      <alignment horizontal="right" indent="1"/>
    </xf>
    <xf numFmtId="164" fontId="4" fillId="3" borderId="6" xfId="1" applyNumberFormat="1" applyFont="1" applyFill="1" applyBorder="1" applyAlignment="1">
      <alignment horizontal="right" indent="1"/>
    </xf>
    <xf numFmtId="164" fontId="4" fillId="3" borderId="11" xfId="1" applyNumberFormat="1" applyFont="1" applyFill="1" applyBorder="1" applyAlignment="1">
      <alignment horizontal="right" indent="1"/>
    </xf>
    <xf numFmtId="164" fontId="5" fillId="0" borderId="25" xfId="1" applyNumberFormat="1" applyFont="1" applyBorder="1" applyAlignment="1">
      <alignment horizontal="right" indent="1"/>
    </xf>
    <xf numFmtId="164" fontId="5" fillId="0" borderId="24" xfId="1" applyNumberFormat="1" applyFont="1" applyBorder="1" applyAlignment="1">
      <alignment horizontal="right" indent="1"/>
    </xf>
    <xf numFmtId="164" fontId="4" fillId="2" borderId="27" xfId="1" applyNumberFormat="1" applyFont="1" applyFill="1" applyBorder="1" applyAlignment="1">
      <alignment horizontal="right" indent="1"/>
    </xf>
    <xf numFmtId="164" fontId="5" fillId="0" borderId="20" xfId="1" applyNumberFormat="1" applyFont="1" applyBorder="1" applyAlignment="1">
      <alignment horizontal="right" indent="1"/>
    </xf>
    <xf numFmtId="164" fontId="4" fillId="3" borderId="5" xfId="1" applyNumberFormat="1" applyFont="1" applyFill="1" applyBorder="1" applyAlignment="1">
      <alignment horizontal="right" inden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justify" vertical="justify" wrapText="1"/>
    </xf>
    <xf numFmtId="164" fontId="4" fillId="0" borderId="4" xfId="1" applyNumberFormat="1" applyFont="1" applyBorder="1" applyAlignment="1">
      <alignment horizontal="justify" vertical="justify"/>
    </xf>
    <xf numFmtId="164" fontId="4" fillId="0" borderId="16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17" fontId="4" fillId="0" borderId="16" xfId="0" applyNumberFormat="1" applyFont="1" applyBorder="1" applyAlignment="1">
      <alignment horizontal="center" vertical="center"/>
    </xf>
    <xf numFmtId="17" fontId="4" fillId="0" borderId="2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17" fontId="4" fillId="0" borderId="6" xfId="0" applyNumberFormat="1" applyFont="1" applyBorder="1" applyAlignment="1">
      <alignment horizontal="center" vertical="center"/>
    </xf>
    <xf numFmtId="17" fontId="4" fillId="0" borderId="38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 readingOrder="2"/>
    </xf>
    <xf numFmtId="17" fontId="4" fillId="0" borderId="6" xfId="0" applyNumberFormat="1" applyFont="1" applyBorder="1" applyAlignment="1">
      <alignment horizontal="center" vertical="center" readingOrder="2"/>
    </xf>
    <xf numFmtId="14" fontId="7" fillId="0" borderId="3" xfId="2" applyNumberFormat="1" applyFont="1" applyBorder="1" applyAlignment="1">
      <alignment horizontal="center" vertical="center" wrapText="1"/>
    </xf>
    <xf numFmtId="14" fontId="7" fillId="0" borderId="6" xfId="2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9"/>
  <sheetViews>
    <sheetView showGridLines="0" rightToLeft="1" workbookViewId="0">
      <selection activeCell="B6" sqref="B6:B7"/>
    </sheetView>
  </sheetViews>
  <sheetFormatPr defaultRowHeight="14.25" x14ac:dyDescent="0.2"/>
  <cols>
    <col min="2" max="2" width="13.625" customWidth="1"/>
    <col min="18" max="18" width="11" bestFit="1" customWidth="1"/>
  </cols>
  <sheetData>
    <row r="2" spans="2:15" ht="20.25" x14ac:dyDescent="0.3">
      <c r="B2" s="70" t="s">
        <v>15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2:15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</row>
    <row r="4" spans="2:15" ht="15.75" x14ac:dyDescent="0.25">
      <c r="B4" s="71" t="s">
        <v>27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5" ht="15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9"/>
    </row>
    <row r="6" spans="2:15" ht="15" customHeight="1" x14ac:dyDescent="0.2">
      <c r="B6" s="72" t="s">
        <v>28</v>
      </c>
      <c r="C6" s="74" t="s">
        <v>3</v>
      </c>
      <c r="D6" s="76" t="s">
        <v>4</v>
      </c>
      <c r="E6" s="76" t="s">
        <v>29</v>
      </c>
      <c r="F6" s="76" t="s">
        <v>6</v>
      </c>
      <c r="G6" s="76" t="s">
        <v>7</v>
      </c>
      <c r="H6" s="76" t="s">
        <v>8</v>
      </c>
      <c r="I6" s="74" t="s">
        <v>9</v>
      </c>
      <c r="J6" s="76" t="s">
        <v>10</v>
      </c>
      <c r="K6" s="76" t="s">
        <v>11</v>
      </c>
      <c r="L6" s="76" t="s">
        <v>12</v>
      </c>
      <c r="M6" s="76" t="s">
        <v>13</v>
      </c>
      <c r="N6" s="78" t="s">
        <v>14</v>
      </c>
      <c r="O6" s="68" t="s">
        <v>17</v>
      </c>
    </row>
    <row r="7" spans="2:15" ht="23.25" customHeight="1" thickBot="1" x14ac:dyDescent="0.25">
      <c r="B7" s="73"/>
      <c r="C7" s="75"/>
      <c r="D7" s="77"/>
      <c r="E7" s="77"/>
      <c r="F7" s="77"/>
      <c r="G7" s="77"/>
      <c r="H7" s="77"/>
      <c r="I7" s="75"/>
      <c r="J7" s="77"/>
      <c r="K7" s="77"/>
      <c r="L7" s="77"/>
      <c r="M7" s="77"/>
      <c r="N7" s="79"/>
      <c r="O7" s="69"/>
    </row>
    <row r="8" spans="2:15" ht="15.75" x14ac:dyDescent="0.25">
      <c r="B8" s="10" t="s">
        <v>30</v>
      </c>
      <c r="C8" s="11">
        <v>168</v>
      </c>
      <c r="D8" s="12">
        <v>290</v>
      </c>
      <c r="E8" s="13">
        <v>245</v>
      </c>
      <c r="F8" s="14">
        <v>165</v>
      </c>
      <c r="G8" s="11">
        <v>306</v>
      </c>
      <c r="H8" s="15">
        <v>261</v>
      </c>
      <c r="I8" s="16">
        <v>239</v>
      </c>
      <c r="J8" s="17">
        <v>298</v>
      </c>
      <c r="K8" s="18">
        <v>83</v>
      </c>
      <c r="L8" s="19">
        <v>263</v>
      </c>
      <c r="M8" s="15">
        <v>323</v>
      </c>
      <c r="N8" s="20">
        <v>285</v>
      </c>
      <c r="O8" s="21">
        <f t="shared" ref="O8:O34" si="0">SUM(C8:N8)</f>
        <v>2926</v>
      </c>
    </row>
    <row r="9" spans="2:15" ht="15.75" x14ac:dyDescent="0.25">
      <c r="B9" s="22" t="s">
        <v>31</v>
      </c>
      <c r="C9" s="12">
        <v>208</v>
      </c>
      <c r="D9" s="23">
        <v>384</v>
      </c>
      <c r="E9" s="12">
        <v>167</v>
      </c>
      <c r="F9" s="23">
        <v>180</v>
      </c>
      <c r="G9" s="12">
        <v>318</v>
      </c>
      <c r="H9" s="12">
        <v>313</v>
      </c>
      <c r="I9" s="18">
        <v>235</v>
      </c>
      <c r="J9" s="24">
        <v>278</v>
      </c>
      <c r="K9" s="17">
        <v>9</v>
      </c>
      <c r="L9" s="24">
        <v>398</v>
      </c>
      <c r="M9" s="17">
        <v>277</v>
      </c>
      <c r="N9" s="25">
        <v>141</v>
      </c>
      <c r="O9" s="13">
        <f t="shared" si="0"/>
        <v>2908</v>
      </c>
    </row>
    <row r="10" spans="2:15" ht="15.75" x14ac:dyDescent="0.25">
      <c r="B10" s="22" t="s">
        <v>32</v>
      </c>
      <c r="C10" s="12">
        <v>11</v>
      </c>
      <c r="D10" s="12">
        <v>5</v>
      </c>
      <c r="E10" s="13">
        <v>102</v>
      </c>
      <c r="F10" s="23">
        <v>58</v>
      </c>
      <c r="G10" s="12">
        <v>141</v>
      </c>
      <c r="H10" s="12">
        <v>88</v>
      </c>
      <c r="I10" s="18">
        <v>77</v>
      </c>
      <c r="J10" s="17">
        <v>90</v>
      </c>
      <c r="K10" s="18">
        <v>5</v>
      </c>
      <c r="L10" s="24">
        <v>49</v>
      </c>
      <c r="M10" s="17">
        <v>55</v>
      </c>
      <c r="N10" s="25">
        <v>81</v>
      </c>
      <c r="O10" s="13">
        <f t="shared" si="0"/>
        <v>762</v>
      </c>
    </row>
    <row r="11" spans="2:15" ht="15.75" x14ac:dyDescent="0.25">
      <c r="B11" s="22" t="s">
        <v>33</v>
      </c>
      <c r="C11" s="12">
        <v>21</v>
      </c>
      <c r="D11" s="23">
        <v>43</v>
      </c>
      <c r="E11" s="12">
        <v>22</v>
      </c>
      <c r="F11" s="23">
        <v>1</v>
      </c>
      <c r="G11" s="12">
        <v>33</v>
      </c>
      <c r="H11" s="12">
        <v>34</v>
      </c>
      <c r="I11" s="18">
        <v>22</v>
      </c>
      <c r="J11" s="24">
        <v>20</v>
      </c>
      <c r="K11" s="17">
        <v>2</v>
      </c>
      <c r="L11" s="24">
        <v>31</v>
      </c>
      <c r="M11" s="17">
        <v>25</v>
      </c>
      <c r="N11" s="25">
        <v>6</v>
      </c>
      <c r="O11" s="13">
        <f t="shared" si="0"/>
        <v>260</v>
      </c>
    </row>
    <row r="12" spans="2:15" ht="15.75" x14ac:dyDescent="0.25">
      <c r="B12" s="22" t="s">
        <v>34</v>
      </c>
      <c r="C12" s="12">
        <v>11</v>
      </c>
      <c r="D12" s="12">
        <v>11</v>
      </c>
      <c r="E12" s="13">
        <v>82</v>
      </c>
      <c r="F12" s="23">
        <v>46</v>
      </c>
      <c r="G12" s="12">
        <v>23</v>
      </c>
      <c r="H12" s="12">
        <v>31</v>
      </c>
      <c r="I12" s="18">
        <v>6</v>
      </c>
      <c r="J12" s="17">
        <v>1</v>
      </c>
      <c r="K12" s="18">
        <v>0</v>
      </c>
      <c r="L12" s="24">
        <v>11</v>
      </c>
      <c r="M12" s="17">
        <v>26</v>
      </c>
      <c r="N12" s="25">
        <v>15</v>
      </c>
      <c r="O12" s="13">
        <f t="shared" si="0"/>
        <v>263</v>
      </c>
    </row>
    <row r="13" spans="2:15" ht="15.75" x14ac:dyDescent="0.25">
      <c r="B13" s="22" t="s">
        <v>35</v>
      </c>
      <c r="C13" s="12">
        <v>246</v>
      </c>
      <c r="D13" s="23">
        <v>133</v>
      </c>
      <c r="E13" s="12">
        <v>58</v>
      </c>
      <c r="F13" s="23">
        <v>40</v>
      </c>
      <c r="G13" s="12">
        <v>158</v>
      </c>
      <c r="H13" s="12">
        <v>192</v>
      </c>
      <c r="I13" s="18">
        <v>103</v>
      </c>
      <c r="J13" s="24">
        <v>79</v>
      </c>
      <c r="K13" s="17">
        <v>47</v>
      </c>
      <c r="L13" s="24">
        <v>131</v>
      </c>
      <c r="M13" s="17">
        <v>139</v>
      </c>
      <c r="N13" s="25">
        <v>108</v>
      </c>
      <c r="O13" s="13">
        <f t="shared" si="0"/>
        <v>1434</v>
      </c>
    </row>
    <row r="14" spans="2:15" ht="16.5" thickBot="1" x14ac:dyDescent="0.3">
      <c r="B14" s="26" t="s">
        <v>36</v>
      </c>
      <c r="C14" s="27">
        <f t="shared" ref="C14:N14" si="1">SUM(C8:C13)</f>
        <v>665</v>
      </c>
      <c r="D14" s="28">
        <f t="shared" si="1"/>
        <v>866</v>
      </c>
      <c r="E14" s="28">
        <f t="shared" si="1"/>
        <v>676</v>
      </c>
      <c r="F14" s="28">
        <f t="shared" si="1"/>
        <v>490</v>
      </c>
      <c r="G14" s="28">
        <f t="shared" si="1"/>
        <v>979</v>
      </c>
      <c r="H14" s="27">
        <f t="shared" si="1"/>
        <v>919</v>
      </c>
      <c r="I14" s="28">
        <f t="shared" si="1"/>
        <v>682</v>
      </c>
      <c r="J14" s="28">
        <f t="shared" si="1"/>
        <v>766</v>
      </c>
      <c r="K14" s="28">
        <f t="shared" si="1"/>
        <v>146</v>
      </c>
      <c r="L14" s="28">
        <f t="shared" si="1"/>
        <v>883</v>
      </c>
      <c r="M14" s="28">
        <f t="shared" si="1"/>
        <v>845</v>
      </c>
      <c r="N14" s="29">
        <f t="shared" si="1"/>
        <v>636</v>
      </c>
      <c r="O14" s="30">
        <f t="shared" si="0"/>
        <v>8553</v>
      </c>
    </row>
    <row r="15" spans="2:15" ht="15.75" x14ac:dyDescent="0.25">
      <c r="B15" s="10" t="s">
        <v>0</v>
      </c>
      <c r="C15" s="11">
        <v>350</v>
      </c>
      <c r="D15" s="14">
        <v>241</v>
      </c>
      <c r="E15" s="11">
        <v>197</v>
      </c>
      <c r="F15" s="14">
        <v>223</v>
      </c>
      <c r="G15" s="11">
        <v>327</v>
      </c>
      <c r="H15" s="11">
        <v>255</v>
      </c>
      <c r="I15" s="16">
        <v>257</v>
      </c>
      <c r="J15" s="19">
        <v>271</v>
      </c>
      <c r="K15" s="15">
        <v>0</v>
      </c>
      <c r="L15" s="19">
        <v>230</v>
      </c>
      <c r="M15" s="15">
        <v>190</v>
      </c>
      <c r="N15" s="20">
        <v>219</v>
      </c>
      <c r="O15" s="21">
        <f t="shared" si="0"/>
        <v>2760</v>
      </c>
    </row>
    <row r="16" spans="2:15" ht="15.75" x14ac:dyDescent="0.25">
      <c r="B16" s="22" t="s">
        <v>37</v>
      </c>
      <c r="C16" s="12">
        <v>73</v>
      </c>
      <c r="D16" s="23">
        <v>103</v>
      </c>
      <c r="E16" s="12">
        <v>125</v>
      </c>
      <c r="F16" s="23">
        <v>111</v>
      </c>
      <c r="G16" s="12">
        <v>132</v>
      </c>
      <c r="H16" s="12">
        <v>74</v>
      </c>
      <c r="I16" s="18">
        <v>79</v>
      </c>
      <c r="J16" s="24">
        <v>91</v>
      </c>
      <c r="K16" s="17">
        <v>7</v>
      </c>
      <c r="L16" s="24">
        <v>70</v>
      </c>
      <c r="M16" s="17">
        <v>58</v>
      </c>
      <c r="N16" s="25">
        <v>74</v>
      </c>
      <c r="O16" s="13">
        <f t="shared" si="0"/>
        <v>997</v>
      </c>
    </row>
    <row r="17" spans="2:15" ht="16.5" thickBot="1" x14ac:dyDescent="0.3">
      <c r="B17" s="26" t="s">
        <v>38</v>
      </c>
      <c r="C17" s="27">
        <f t="shared" ref="C17:I17" si="2">SUM(C15:C16)</f>
        <v>423</v>
      </c>
      <c r="D17" s="28">
        <f t="shared" si="2"/>
        <v>344</v>
      </c>
      <c r="E17" s="28">
        <f t="shared" si="2"/>
        <v>322</v>
      </c>
      <c r="F17" s="28">
        <f t="shared" si="2"/>
        <v>334</v>
      </c>
      <c r="G17" s="28">
        <f t="shared" si="2"/>
        <v>459</v>
      </c>
      <c r="H17" s="27">
        <f t="shared" si="2"/>
        <v>329</v>
      </c>
      <c r="I17" s="28">
        <f t="shared" si="2"/>
        <v>336</v>
      </c>
      <c r="J17" s="28">
        <f>SUM(J15:J16)</f>
        <v>362</v>
      </c>
      <c r="K17" s="28">
        <f>SUM(K15:K16)</f>
        <v>7</v>
      </c>
      <c r="L17" s="28">
        <f>SUM(L15:L16)</f>
        <v>300</v>
      </c>
      <c r="M17" s="28">
        <f>SUM(M15:M16)</f>
        <v>248</v>
      </c>
      <c r="N17" s="29">
        <f>SUM(N15:N16)</f>
        <v>293</v>
      </c>
      <c r="O17" s="28">
        <f t="shared" si="0"/>
        <v>3757</v>
      </c>
    </row>
    <row r="18" spans="2:15" ht="15.75" x14ac:dyDescent="0.25">
      <c r="B18" s="10" t="s">
        <v>39</v>
      </c>
      <c r="C18" s="11">
        <v>384</v>
      </c>
      <c r="D18" s="14">
        <v>286</v>
      </c>
      <c r="E18" s="11">
        <v>155</v>
      </c>
      <c r="F18" s="23">
        <v>101</v>
      </c>
      <c r="G18" s="12">
        <v>309</v>
      </c>
      <c r="H18" s="11">
        <v>319</v>
      </c>
      <c r="I18" s="16">
        <v>335</v>
      </c>
      <c r="J18" s="19">
        <v>139</v>
      </c>
      <c r="K18" s="15">
        <v>19</v>
      </c>
      <c r="L18" s="24">
        <v>119</v>
      </c>
      <c r="M18" s="17">
        <v>195</v>
      </c>
      <c r="N18" s="25">
        <v>176</v>
      </c>
      <c r="O18" s="31">
        <f t="shared" si="0"/>
        <v>2537</v>
      </c>
    </row>
    <row r="19" spans="2:15" ht="15.75" x14ac:dyDescent="0.25">
      <c r="B19" s="22" t="s">
        <v>40</v>
      </c>
      <c r="C19" s="12">
        <v>107</v>
      </c>
      <c r="D19" s="23">
        <v>11</v>
      </c>
      <c r="E19" s="12">
        <v>41</v>
      </c>
      <c r="F19" s="23">
        <v>18</v>
      </c>
      <c r="G19" s="12">
        <v>97</v>
      </c>
      <c r="H19" s="12">
        <v>61</v>
      </c>
      <c r="I19" s="18">
        <v>158</v>
      </c>
      <c r="J19" s="24">
        <v>29</v>
      </c>
      <c r="K19" s="17">
        <v>4</v>
      </c>
      <c r="L19" s="24">
        <v>157</v>
      </c>
      <c r="M19" s="17">
        <v>166</v>
      </c>
      <c r="N19" s="25">
        <v>77</v>
      </c>
      <c r="O19" s="13">
        <f t="shared" si="0"/>
        <v>926</v>
      </c>
    </row>
    <row r="20" spans="2:15" ht="15.75" x14ac:dyDescent="0.25">
      <c r="B20" s="22" t="s">
        <v>41</v>
      </c>
      <c r="C20" s="12">
        <v>110</v>
      </c>
      <c r="D20" s="23">
        <v>53</v>
      </c>
      <c r="E20" s="12">
        <v>90</v>
      </c>
      <c r="F20" s="23">
        <v>48</v>
      </c>
      <c r="G20" s="12">
        <v>97</v>
      </c>
      <c r="H20" s="12">
        <v>123</v>
      </c>
      <c r="I20" s="18">
        <v>82</v>
      </c>
      <c r="J20" s="24">
        <v>116</v>
      </c>
      <c r="K20" s="17">
        <v>0</v>
      </c>
      <c r="L20" s="24">
        <v>130</v>
      </c>
      <c r="M20" s="17">
        <v>158</v>
      </c>
      <c r="N20" s="25">
        <v>79</v>
      </c>
      <c r="O20" s="13">
        <f t="shared" si="0"/>
        <v>1086</v>
      </c>
    </row>
    <row r="21" spans="2:15" ht="15.75" x14ac:dyDescent="0.25">
      <c r="B21" s="22" t="s">
        <v>42</v>
      </c>
      <c r="C21" s="12">
        <v>92</v>
      </c>
      <c r="D21" s="23">
        <v>19</v>
      </c>
      <c r="E21" s="12">
        <v>58</v>
      </c>
      <c r="F21" s="23">
        <v>2</v>
      </c>
      <c r="G21" s="12">
        <v>142</v>
      </c>
      <c r="H21" s="12">
        <v>133</v>
      </c>
      <c r="I21" s="18">
        <v>54</v>
      </c>
      <c r="J21" s="24">
        <v>27</v>
      </c>
      <c r="K21" s="17">
        <v>2</v>
      </c>
      <c r="L21" s="24">
        <v>66</v>
      </c>
      <c r="M21" s="17">
        <v>115</v>
      </c>
      <c r="N21" s="25">
        <v>144</v>
      </c>
      <c r="O21" s="13">
        <f t="shared" si="0"/>
        <v>854</v>
      </c>
    </row>
    <row r="22" spans="2:15" ht="15.75" x14ac:dyDescent="0.25">
      <c r="B22" s="22" t="s">
        <v>43</v>
      </c>
      <c r="C22" s="12">
        <v>147</v>
      </c>
      <c r="D22" s="23">
        <v>144</v>
      </c>
      <c r="E22" s="12">
        <v>264</v>
      </c>
      <c r="F22" s="23">
        <v>45</v>
      </c>
      <c r="G22" s="12">
        <v>237</v>
      </c>
      <c r="H22" s="12">
        <v>201</v>
      </c>
      <c r="I22" s="18">
        <v>283</v>
      </c>
      <c r="J22" s="24">
        <v>138</v>
      </c>
      <c r="K22" s="17">
        <v>26</v>
      </c>
      <c r="L22" s="24">
        <v>118</v>
      </c>
      <c r="M22" s="17">
        <v>115</v>
      </c>
      <c r="N22" s="25">
        <v>87</v>
      </c>
      <c r="O22" s="13">
        <f t="shared" si="0"/>
        <v>1805</v>
      </c>
    </row>
    <row r="23" spans="2:15" ht="15.75" x14ac:dyDescent="0.25">
      <c r="B23" s="22" t="s">
        <v>44</v>
      </c>
      <c r="C23" s="12">
        <v>38</v>
      </c>
      <c r="D23" s="23">
        <v>94</v>
      </c>
      <c r="E23" s="12">
        <v>150</v>
      </c>
      <c r="F23" s="23">
        <v>79</v>
      </c>
      <c r="G23" s="12">
        <v>106</v>
      </c>
      <c r="H23" s="12">
        <v>177</v>
      </c>
      <c r="I23" s="18">
        <v>98</v>
      </c>
      <c r="J23" s="24">
        <v>160</v>
      </c>
      <c r="K23" s="17">
        <v>23</v>
      </c>
      <c r="L23" s="24">
        <v>89</v>
      </c>
      <c r="M23" s="17">
        <v>103</v>
      </c>
      <c r="N23" s="25">
        <v>118</v>
      </c>
      <c r="O23" s="13">
        <f t="shared" si="0"/>
        <v>1235</v>
      </c>
    </row>
    <row r="24" spans="2:15" ht="15.75" x14ac:dyDescent="0.25">
      <c r="B24" s="22" t="s">
        <v>45</v>
      </c>
      <c r="C24" s="12">
        <v>189</v>
      </c>
      <c r="D24" s="23">
        <v>154</v>
      </c>
      <c r="E24" s="12">
        <v>64</v>
      </c>
      <c r="F24" s="23">
        <v>11</v>
      </c>
      <c r="G24" s="12">
        <v>174</v>
      </c>
      <c r="H24" s="12">
        <v>69</v>
      </c>
      <c r="I24" s="18">
        <v>86</v>
      </c>
      <c r="J24" s="24">
        <v>31</v>
      </c>
      <c r="K24" s="17">
        <v>1</v>
      </c>
      <c r="L24" s="24">
        <v>40</v>
      </c>
      <c r="M24" s="17">
        <v>173</v>
      </c>
      <c r="N24" s="25">
        <v>95</v>
      </c>
      <c r="O24" s="13">
        <f t="shared" si="0"/>
        <v>1087</v>
      </c>
    </row>
    <row r="25" spans="2:15" ht="15.75" x14ac:dyDescent="0.25">
      <c r="B25" s="22" t="s">
        <v>46</v>
      </c>
      <c r="C25" s="12">
        <v>106</v>
      </c>
      <c r="D25" s="23">
        <v>344</v>
      </c>
      <c r="E25" s="12">
        <v>352</v>
      </c>
      <c r="F25" s="23">
        <v>68</v>
      </c>
      <c r="G25" s="12">
        <v>175</v>
      </c>
      <c r="H25" s="12">
        <v>168</v>
      </c>
      <c r="I25" s="18">
        <v>48</v>
      </c>
      <c r="J25" s="24">
        <v>123</v>
      </c>
      <c r="K25" s="17">
        <v>55</v>
      </c>
      <c r="L25" s="24">
        <v>161</v>
      </c>
      <c r="M25" s="17">
        <v>89</v>
      </c>
      <c r="N25" s="25">
        <v>80</v>
      </c>
      <c r="O25" s="13">
        <f t="shared" si="0"/>
        <v>1769</v>
      </c>
    </row>
    <row r="26" spans="2:15" ht="15.75" x14ac:dyDescent="0.25">
      <c r="B26" s="22" t="s">
        <v>47</v>
      </c>
      <c r="C26" s="12">
        <v>126</v>
      </c>
      <c r="D26" s="12">
        <v>59</v>
      </c>
      <c r="E26" s="13">
        <v>61</v>
      </c>
      <c r="F26" s="23">
        <v>52</v>
      </c>
      <c r="G26" s="12">
        <v>44</v>
      </c>
      <c r="H26" s="12">
        <v>67</v>
      </c>
      <c r="I26" s="18">
        <v>59</v>
      </c>
      <c r="J26" s="17">
        <v>53</v>
      </c>
      <c r="K26" s="18">
        <v>0</v>
      </c>
      <c r="L26" s="24">
        <v>155</v>
      </c>
      <c r="M26" s="17">
        <v>72</v>
      </c>
      <c r="N26" s="25">
        <v>83</v>
      </c>
      <c r="O26" s="13">
        <f t="shared" si="0"/>
        <v>831</v>
      </c>
    </row>
    <row r="27" spans="2:15" ht="15.75" x14ac:dyDescent="0.25">
      <c r="B27" s="22" t="s">
        <v>48</v>
      </c>
      <c r="C27" s="12">
        <v>27</v>
      </c>
      <c r="D27" s="12">
        <v>93</v>
      </c>
      <c r="E27" s="13">
        <v>99</v>
      </c>
      <c r="F27" s="23">
        <v>42</v>
      </c>
      <c r="G27" s="12">
        <v>202</v>
      </c>
      <c r="H27" s="12">
        <v>119</v>
      </c>
      <c r="I27" s="18">
        <v>46</v>
      </c>
      <c r="J27" s="17">
        <v>34</v>
      </c>
      <c r="K27" s="18">
        <v>1</v>
      </c>
      <c r="L27" s="24">
        <v>48</v>
      </c>
      <c r="M27" s="17">
        <v>120</v>
      </c>
      <c r="N27" s="25">
        <v>223</v>
      </c>
      <c r="O27" s="13">
        <f t="shared" si="0"/>
        <v>1054</v>
      </c>
    </row>
    <row r="28" spans="2:15" ht="16.5" thickBot="1" x14ac:dyDescent="0.3">
      <c r="B28" s="26" t="s">
        <v>49</v>
      </c>
      <c r="C28" s="27">
        <f t="shared" ref="C28:I28" si="3">SUM(C18:C27)</f>
        <v>1326</v>
      </c>
      <c r="D28" s="28">
        <f t="shared" si="3"/>
        <v>1257</v>
      </c>
      <c r="E28" s="28">
        <f t="shared" si="3"/>
        <v>1334</v>
      </c>
      <c r="F28" s="28">
        <f t="shared" si="3"/>
        <v>466</v>
      </c>
      <c r="G28" s="28">
        <f t="shared" si="3"/>
        <v>1583</v>
      </c>
      <c r="H28" s="27">
        <f t="shared" si="3"/>
        <v>1437</v>
      </c>
      <c r="I28" s="28">
        <f t="shared" si="3"/>
        <v>1249</v>
      </c>
      <c r="J28" s="28">
        <f>SUM(J18:J27)</f>
        <v>850</v>
      </c>
      <c r="K28" s="28">
        <f>SUM(K18:K27)</f>
        <v>131</v>
      </c>
      <c r="L28" s="28">
        <f>SUM(L18:L27)</f>
        <v>1083</v>
      </c>
      <c r="M28" s="28">
        <f>SUM(M18:M27)</f>
        <v>1306</v>
      </c>
      <c r="N28" s="29">
        <f>SUM(N18:N27)</f>
        <v>1162</v>
      </c>
      <c r="O28" s="30">
        <f t="shared" si="0"/>
        <v>13184</v>
      </c>
    </row>
    <row r="29" spans="2:15" ht="16.5" thickBot="1" x14ac:dyDescent="0.3">
      <c r="B29" s="32" t="s">
        <v>50</v>
      </c>
      <c r="C29" s="33">
        <v>1195</v>
      </c>
      <c r="D29" s="34">
        <v>1130</v>
      </c>
      <c r="E29" s="33">
        <v>715</v>
      </c>
      <c r="F29" s="34">
        <v>426</v>
      </c>
      <c r="G29" s="33">
        <v>655</v>
      </c>
      <c r="H29" s="33">
        <v>1159</v>
      </c>
      <c r="I29" s="35">
        <v>933</v>
      </c>
      <c r="J29" s="36">
        <v>692</v>
      </c>
      <c r="K29" s="37">
        <v>58</v>
      </c>
      <c r="L29" s="36">
        <v>705</v>
      </c>
      <c r="M29" s="37">
        <v>1020</v>
      </c>
      <c r="N29" s="38">
        <v>381</v>
      </c>
      <c r="O29" s="39">
        <f t="shared" si="0"/>
        <v>9069</v>
      </c>
    </row>
    <row r="30" spans="2:15" ht="15.75" x14ac:dyDescent="0.25">
      <c r="B30" s="10" t="s">
        <v>2</v>
      </c>
      <c r="C30" s="11">
        <v>319</v>
      </c>
      <c r="D30" s="14">
        <v>159</v>
      </c>
      <c r="E30" s="11">
        <v>292</v>
      </c>
      <c r="F30" s="14">
        <v>153</v>
      </c>
      <c r="G30" s="11">
        <v>435</v>
      </c>
      <c r="H30" s="11">
        <v>193</v>
      </c>
      <c r="I30" s="16">
        <v>347</v>
      </c>
      <c r="J30" s="19">
        <v>287</v>
      </c>
      <c r="K30" s="15">
        <v>20</v>
      </c>
      <c r="L30" s="19">
        <v>225</v>
      </c>
      <c r="M30" s="15">
        <v>286</v>
      </c>
      <c r="N30" s="20">
        <v>167</v>
      </c>
      <c r="O30" s="31">
        <f t="shared" si="0"/>
        <v>2883</v>
      </c>
    </row>
    <row r="31" spans="2:15" ht="15.75" x14ac:dyDescent="0.25">
      <c r="B31" s="22" t="s">
        <v>51</v>
      </c>
      <c r="C31" s="12">
        <v>168</v>
      </c>
      <c r="D31" s="23">
        <v>118</v>
      </c>
      <c r="E31" s="12">
        <v>56</v>
      </c>
      <c r="F31" s="23">
        <v>63</v>
      </c>
      <c r="G31" s="12">
        <v>163</v>
      </c>
      <c r="H31" s="12">
        <v>127</v>
      </c>
      <c r="I31" s="18">
        <v>83</v>
      </c>
      <c r="J31" s="24">
        <v>68</v>
      </c>
      <c r="K31" s="17">
        <v>13</v>
      </c>
      <c r="L31" s="24">
        <v>82</v>
      </c>
      <c r="M31" s="17">
        <v>197</v>
      </c>
      <c r="N31" s="25">
        <v>188</v>
      </c>
      <c r="O31" s="13">
        <f t="shared" si="0"/>
        <v>1326</v>
      </c>
    </row>
    <row r="32" spans="2:15" ht="15.75" x14ac:dyDescent="0.25">
      <c r="B32" s="22" t="s">
        <v>52</v>
      </c>
      <c r="C32" s="12">
        <v>0</v>
      </c>
      <c r="D32" s="23">
        <v>2</v>
      </c>
      <c r="E32" s="12">
        <v>0</v>
      </c>
      <c r="F32" s="23">
        <v>0</v>
      </c>
      <c r="G32" s="12">
        <v>0</v>
      </c>
      <c r="H32" s="12">
        <v>1</v>
      </c>
      <c r="I32" s="18">
        <v>0</v>
      </c>
      <c r="J32" s="24">
        <v>0</v>
      </c>
      <c r="K32" s="17">
        <v>0</v>
      </c>
      <c r="L32" s="24">
        <v>1</v>
      </c>
      <c r="M32" s="17">
        <v>1</v>
      </c>
      <c r="N32" s="25">
        <v>8</v>
      </c>
      <c r="O32" s="13">
        <f t="shared" si="0"/>
        <v>13</v>
      </c>
    </row>
    <row r="33" spans="2:15" ht="16.5" thickBot="1" x14ac:dyDescent="0.3">
      <c r="B33" s="40" t="s">
        <v>53</v>
      </c>
      <c r="C33" s="41">
        <f t="shared" ref="C33:N33" si="4">SUM(C30:C32)</f>
        <v>487</v>
      </c>
      <c r="D33" s="42">
        <f t="shared" si="4"/>
        <v>279</v>
      </c>
      <c r="E33" s="42">
        <f t="shared" si="4"/>
        <v>348</v>
      </c>
      <c r="F33" s="42">
        <f t="shared" si="4"/>
        <v>216</v>
      </c>
      <c r="G33" s="42">
        <f t="shared" si="4"/>
        <v>598</v>
      </c>
      <c r="H33" s="43">
        <f t="shared" si="4"/>
        <v>321</v>
      </c>
      <c r="I33" s="41">
        <f t="shared" si="4"/>
        <v>430</v>
      </c>
      <c r="J33" s="42">
        <f t="shared" si="4"/>
        <v>355</v>
      </c>
      <c r="K33" s="42">
        <f t="shared" si="4"/>
        <v>33</v>
      </c>
      <c r="L33" s="42">
        <f t="shared" si="4"/>
        <v>308</v>
      </c>
      <c r="M33" s="42">
        <f t="shared" si="4"/>
        <v>484</v>
      </c>
      <c r="N33" s="44">
        <f t="shared" si="4"/>
        <v>363</v>
      </c>
      <c r="O33" s="42">
        <f t="shared" si="0"/>
        <v>4222</v>
      </c>
    </row>
    <row r="34" spans="2:15" ht="17.25" thickTop="1" thickBot="1" x14ac:dyDescent="0.3">
      <c r="B34" s="45" t="s">
        <v>26</v>
      </c>
      <c r="C34" s="46">
        <f t="shared" ref="C34:N34" si="5">SUM(C14,C17,C28,C29,C33)</f>
        <v>4096</v>
      </c>
      <c r="D34" s="47">
        <f t="shared" si="5"/>
        <v>3876</v>
      </c>
      <c r="E34" s="47">
        <f t="shared" si="5"/>
        <v>3395</v>
      </c>
      <c r="F34" s="47">
        <f t="shared" si="5"/>
        <v>1932</v>
      </c>
      <c r="G34" s="47">
        <f t="shared" si="5"/>
        <v>4274</v>
      </c>
      <c r="H34" s="48">
        <f t="shared" si="5"/>
        <v>4165</v>
      </c>
      <c r="I34" s="46">
        <f t="shared" si="5"/>
        <v>3630</v>
      </c>
      <c r="J34" s="47">
        <f t="shared" si="5"/>
        <v>3025</v>
      </c>
      <c r="K34" s="47">
        <f t="shared" si="5"/>
        <v>375</v>
      </c>
      <c r="L34" s="47">
        <f t="shared" si="5"/>
        <v>3279</v>
      </c>
      <c r="M34" s="47">
        <f t="shared" si="5"/>
        <v>3903</v>
      </c>
      <c r="N34" s="49">
        <f t="shared" si="5"/>
        <v>2835</v>
      </c>
      <c r="O34" s="47">
        <f t="shared" si="0"/>
        <v>38785</v>
      </c>
    </row>
    <row r="37" spans="2:15" ht="20.25" x14ac:dyDescent="0.3">
      <c r="B37" s="70" t="s">
        <v>15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2:15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</row>
    <row r="39" spans="2:15" ht="15.75" x14ac:dyDescent="0.25">
      <c r="B39" s="71" t="s">
        <v>54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15" ht="15" thickBo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9"/>
    </row>
    <row r="41" spans="2:15" x14ac:dyDescent="0.2">
      <c r="B41" s="72" t="s">
        <v>28</v>
      </c>
      <c r="C41" s="74" t="s">
        <v>3</v>
      </c>
      <c r="D41" s="76" t="s">
        <v>4</v>
      </c>
      <c r="E41" s="76" t="s">
        <v>29</v>
      </c>
      <c r="F41" s="76" t="s">
        <v>6</v>
      </c>
      <c r="G41" s="76" t="s">
        <v>7</v>
      </c>
      <c r="H41" s="76" t="s">
        <v>8</v>
      </c>
      <c r="I41" s="74" t="s">
        <v>9</v>
      </c>
      <c r="J41" s="76" t="s">
        <v>10</v>
      </c>
      <c r="K41" s="76" t="s">
        <v>11</v>
      </c>
      <c r="L41" s="76" t="s">
        <v>12</v>
      </c>
      <c r="M41" s="76" t="s">
        <v>13</v>
      </c>
      <c r="N41" s="78" t="s">
        <v>14</v>
      </c>
      <c r="O41" s="68" t="s">
        <v>17</v>
      </c>
    </row>
    <row r="42" spans="2:15" ht="25.5" customHeight="1" thickBot="1" x14ac:dyDescent="0.25">
      <c r="B42" s="73"/>
      <c r="C42" s="75"/>
      <c r="D42" s="77"/>
      <c r="E42" s="77"/>
      <c r="F42" s="77"/>
      <c r="G42" s="77"/>
      <c r="H42" s="77"/>
      <c r="I42" s="75"/>
      <c r="J42" s="77"/>
      <c r="K42" s="77"/>
      <c r="L42" s="77"/>
      <c r="M42" s="77"/>
      <c r="N42" s="79"/>
      <c r="O42" s="69"/>
    </row>
    <row r="43" spans="2:15" ht="15.75" x14ac:dyDescent="0.25">
      <c r="B43" s="10" t="s">
        <v>30</v>
      </c>
      <c r="C43" s="11">
        <v>21</v>
      </c>
      <c r="D43" s="12">
        <v>42</v>
      </c>
      <c r="E43" s="13">
        <v>26</v>
      </c>
      <c r="F43" s="14">
        <v>31</v>
      </c>
      <c r="G43" s="11">
        <v>42</v>
      </c>
      <c r="H43" s="15">
        <v>40</v>
      </c>
      <c r="I43" s="16">
        <v>42</v>
      </c>
      <c r="J43" s="17">
        <v>36</v>
      </c>
      <c r="K43" s="18">
        <v>22</v>
      </c>
      <c r="L43" s="19">
        <v>43</v>
      </c>
      <c r="M43" s="15">
        <v>64</v>
      </c>
      <c r="N43" s="20">
        <v>41</v>
      </c>
      <c r="O43" s="21">
        <f t="shared" ref="O43:O69" si="6">SUM(C43:N43)</f>
        <v>450</v>
      </c>
    </row>
    <row r="44" spans="2:15" ht="15.75" x14ac:dyDescent="0.25">
      <c r="B44" s="22" t="s">
        <v>31</v>
      </c>
      <c r="C44" s="12">
        <v>34</v>
      </c>
      <c r="D44" s="23">
        <v>55</v>
      </c>
      <c r="E44" s="12">
        <v>19</v>
      </c>
      <c r="F44" s="23">
        <v>26</v>
      </c>
      <c r="G44" s="12">
        <v>52</v>
      </c>
      <c r="H44" s="12">
        <v>39</v>
      </c>
      <c r="I44" s="18">
        <v>35</v>
      </c>
      <c r="J44" s="24">
        <v>46</v>
      </c>
      <c r="K44" s="17">
        <v>4</v>
      </c>
      <c r="L44" s="24">
        <v>60</v>
      </c>
      <c r="M44" s="17">
        <v>38</v>
      </c>
      <c r="N44" s="25">
        <v>18</v>
      </c>
      <c r="O44" s="13">
        <f t="shared" si="6"/>
        <v>426</v>
      </c>
    </row>
    <row r="45" spans="2:15" ht="15.75" x14ac:dyDescent="0.25">
      <c r="B45" s="22" t="s">
        <v>32</v>
      </c>
      <c r="C45" s="12">
        <v>2</v>
      </c>
      <c r="D45" s="12">
        <v>4</v>
      </c>
      <c r="E45" s="13">
        <v>19</v>
      </c>
      <c r="F45" s="23">
        <v>5</v>
      </c>
      <c r="G45" s="12">
        <v>9</v>
      </c>
      <c r="H45" s="12">
        <v>15</v>
      </c>
      <c r="I45" s="18">
        <v>35</v>
      </c>
      <c r="J45" s="17">
        <v>12</v>
      </c>
      <c r="K45" s="18">
        <v>6</v>
      </c>
      <c r="L45" s="24">
        <v>2</v>
      </c>
      <c r="M45" s="17">
        <v>10</v>
      </c>
      <c r="N45" s="25">
        <v>30</v>
      </c>
      <c r="O45" s="13">
        <f t="shared" si="6"/>
        <v>149</v>
      </c>
    </row>
    <row r="46" spans="2:15" ht="15.75" x14ac:dyDescent="0.25">
      <c r="B46" s="22" t="s">
        <v>33</v>
      </c>
      <c r="C46" s="12">
        <v>5</v>
      </c>
      <c r="D46" s="23">
        <v>6</v>
      </c>
      <c r="E46" s="12">
        <v>11</v>
      </c>
      <c r="F46" s="23">
        <v>0</v>
      </c>
      <c r="G46" s="12">
        <v>7</v>
      </c>
      <c r="H46" s="12">
        <v>10</v>
      </c>
      <c r="I46" s="18">
        <v>8</v>
      </c>
      <c r="J46" s="24">
        <v>14</v>
      </c>
      <c r="K46" s="17">
        <v>0</v>
      </c>
      <c r="L46" s="24">
        <v>7</v>
      </c>
      <c r="M46" s="17">
        <v>4</v>
      </c>
      <c r="N46" s="25">
        <v>4</v>
      </c>
      <c r="O46" s="13">
        <f t="shared" si="6"/>
        <v>76</v>
      </c>
    </row>
    <row r="47" spans="2:15" ht="15.75" x14ac:dyDescent="0.25">
      <c r="B47" s="22" t="s">
        <v>34</v>
      </c>
      <c r="C47" s="12">
        <v>3</v>
      </c>
      <c r="D47" s="12">
        <v>5</v>
      </c>
      <c r="E47" s="13">
        <v>12</v>
      </c>
      <c r="F47" s="23">
        <v>3</v>
      </c>
      <c r="G47" s="12">
        <v>11</v>
      </c>
      <c r="H47" s="12">
        <v>6</v>
      </c>
      <c r="I47" s="18">
        <v>1</v>
      </c>
      <c r="J47" s="17">
        <v>0</v>
      </c>
      <c r="K47" s="18">
        <v>0</v>
      </c>
      <c r="L47" s="24">
        <v>3</v>
      </c>
      <c r="M47" s="17">
        <v>4</v>
      </c>
      <c r="N47" s="25">
        <v>2</v>
      </c>
      <c r="O47" s="13">
        <f t="shared" si="6"/>
        <v>50</v>
      </c>
    </row>
    <row r="48" spans="2:15" ht="15.75" x14ac:dyDescent="0.25">
      <c r="B48" s="22" t="s">
        <v>35</v>
      </c>
      <c r="C48" s="12">
        <v>77</v>
      </c>
      <c r="D48" s="23">
        <v>39</v>
      </c>
      <c r="E48" s="12">
        <v>39</v>
      </c>
      <c r="F48" s="23">
        <v>10</v>
      </c>
      <c r="G48" s="12">
        <v>43</v>
      </c>
      <c r="H48" s="12">
        <v>67</v>
      </c>
      <c r="I48" s="18">
        <v>53</v>
      </c>
      <c r="J48" s="24">
        <v>33</v>
      </c>
      <c r="K48" s="17">
        <v>15</v>
      </c>
      <c r="L48" s="24">
        <v>62</v>
      </c>
      <c r="M48" s="17">
        <v>47</v>
      </c>
      <c r="N48" s="25">
        <v>41</v>
      </c>
      <c r="O48" s="13">
        <f t="shared" si="6"/>
        <v>526</v>
      </c>
    </row>
    <row r="49" spans="2:15" ht="16.5" thickBot="1" x14ac:dyDescent="0.3">
      <c r="B49" s="26" t="s">
        <v>36</v>
      </c>
      <c r="C49" s="27">
        <f t="shared" ref="C49:N49" si="7">SUM(C43:C48)</f>
        <v>142</v>
      </c>
      <c r="D49" s="28">
        <f t="shared" si="7"/>
        <v>151</v>
      </c>
      <c r="E49" s="28">
        <f t="shared" si="7"/>
        <v>126</v>
      </c>
      <c r="F49" s="28">
        <f t="shared" si="7"/>
        <v>75</v>
      </c>
      <c r="G49" s="28">
        <f t="shared" si="7"/>
        <v>164</v>
      </c>
      <c r="H49" s="27">
        <f t="shared" si="7"/>
        <v>177</v>
      </c>
      <c r="I49" s="28">
        <f t="shared" si="7"/>
        <v>174</v>
      </c>
      <c r="J49" s="28">
        <f t="shared" si="7"/>
        <v>141</v>
      </c>
      <c r="K49" s="28">
        <f t="shared" si="7"/>
        <v>47</v>
      </c>
      <c r="L49" s="28">
        <f t="shared" si="7"/>
        <v>177</v>
      </c>
      <c r="M49" s="28">
        <f t="shared" si="7"/>
        <v>167</v>
      </c>
      <c r="N49" s="29">
        <f t="shared" si="7"/>
        <v>136</v>
      </c>
      <c r="O49" s="30">
        <f t="shared" si="6"/>
        <v>1677</v>
      </c>
    </row>
    <row r="50" spans="2:15" ht="15.75" x14ac:dyDescent="0.25">
      <c r="B50" s="10" t="s">
        <v>0</v>
      </c>
      <c r="C50" s="11">
        <v>54</v>
      </c>
      <c r="D50" s="14">
        <v>39</v>
      </c>
      <c r="E50" s="11">
        <v>56</v>
      </c>
      <c r="F50" s="14">
        <v>39</v>
      </c>
      <c r="G50" s="11">
        <v>45</v>
      </c>
      <c r="H50" s="11">
        <v>56</v>
      </c>
      <c r="I50" s="16">
        <v>46</v>
      </c>
      <c r="J50" s="19">
        <v>49</v>
      </c>
      <c r="K50" s="15">
        <v>0</v>
      </c>
      <c r="L50" s="19">
        <v>33</v>
      </c>
      <c r="M50" s="15">
        <v>53</v>
      </c>
      <c r="N50" s="20">
        <v>35</v>
      </c>
      <c r="O50" s="21">
        <f t="shared" si="6"/>
        <v>505</v>
      </c>
    </row>
    <row r="51" spans="2:15" ht="15.75" x14ac:dyDescent="0.25">
      <c r="B51" s="22" t="s">
        <v>37</v>
      </c>
      <c r="C51" s="12">
        <v>16</v>
      </c>
      <c r="D51" s="23">
        <v>17</v>
      </c>
      <c r="E51" s="12">
        <v>18</v>
      </c>
      <c r="F51" s="23">
        <v>25</v>
      </c>
      <c r="G51" s="12">
        <v>24</v>
      </c>
      <c r="H51" s="12">
        <v>13</v>
      </c>
      <c r="I51" s="18">
        <v>13</v>
      </c>
      <c r="J51" s="24">
        <v>24</v>
      </c>
      <c r="K51" s="17">
        <v>4</v>
      </c>
      <c r="L51" s="24">
        <v>14</v>
      </c>
      <c r="M51" s="17">
        <v>22</v>
      </c>
      <c r="N51" s="25">
        <v>22</v>
      </c>
      <c r="O51" s="13">
        <f t="shared" si="6"/>
        <v>212</v>
      </c>
    </row>
    <row r="52" spans="2:15" ht="16.5" thickBot="1" x14ac:dyDescent="0.3">
      <c r="B52" s="26" t="s">
        <v>38</v>
      </c>
      <c r="C52" s="27">
        <f t="shared" ref="C52:I52" si="8">SUM(C50:C51)</f>
        <v>70</v>
      </c>
      <c r="D52" s="28">
        <f t="shared" si="8"/>
        <v>56</v>
      </c>
      <c r="E52" s="28">
        <f t="shared" si="8"/>
        <v>74</v>
      </c>
      <c r="F52" s="28">
        <f t="shared" si="8"/>
        <v>64</v>
      </c>
      <c r="G52" s="28">
        <f t="shared" si="8"/>
        <v>69</v>
      </c>
      <c r="H52" s="27">
        <f t="shared" si="8"/>
        <v>69</v>
      </c>
      <c r="I52" s="28">
        <f t="shared" si="8"/>
        <v>59</v>
      </c>
      <c r="J52" s="28">
        <f>SUM(J50:J51)</f>
        <v>73</v>
      </c>
      <c r="K52" s="28">
        <f>SUM(K50:K51)</f>
        <v>4</v>
      </c>
      <c r="L52" s="28">
        <f>SUM(L50:L51)</f>
        <v>47</v>
      </c>
      <c r="M52" s="28">
        <f>SUM(M50:M51)</f>
        <v>75</v>
      </c>
      <c r="N52" s="29">
        <f>SUM(N50:N51)</f>
        <v>57</v>
      </c>
      <c r="O52" s="28">
        <f t="shared" si="6"/>
        <v>717</v>
      </c>
    </row>
    <row r="53" spans="2:15" ht="15.75" x14ac:dyDescent="0.25">
      <c r="B53" s="10" t="s">
        <v>39</v>
      </c>
      <c r="C53" s="11">
        <v>35</v>
      </c>
      <c r="D53" s="14">
        <v>21</v>
      </c>
      <c r="E53" s="11">
        <v>37</v>
      </c>
      <c r="F53" s="23">
        <v>36</v>
      </c>
      <c r="G53" s="12">
        <v>42</v>
      </c>
      <c r="H53" s="11">
        <v>49</v>
      </c>
      <c r="I53" s="16">
        <v>30</v>
      </c>
      <c r="J53" s="19">
        <v>13</v>
      </c>
      <c r="K53" s="15">
        <v>3</v>
      </c>
      <c r="L53" s="24">
        <v>20</v>
      </c>
      <c r="M53" s="17">
        <v>19</v>
      </c>
      <c r="N53" s="25">
        <v>39</v>
      </c>
      <c r="O53" s="31">
        <f t="shared" si="6"/>
        <v>344</v>
      </c>
    </row>
    <row r="54" spans="2:15" ht="15.75" x14ac:dyDescent="0.25">
      <c r="B54" s="22" t="s">
        <v>40</v>
      </c>
      <c r="C54" s="12">
        <v>14</v>
      </c>
      <c r="D54" s="23">
        <v>0</v>
      </c>
      <c r="E54" s="12">
        <v>14</v>
      </c>
      <c r="F54" s="23">
        <v>7</v>
      </c>
      <c r="G54" s="12">
        <v>12</v>
      </c>
      <c r="H54" s="12">
        <v>15</v>
      </c>
      <c r="I54" s="18">
        <v>19</v>
      </c>
      <c r="J54" s="24">
        <v>4</v>
      </c>
      <c r="K54" s="17">
        <v>3</v>
      </c>
      <c r="L54" s="24">
        <v>19</v>
      </c>
      <c r="M54" s="17">
        <v>22</v>
      </c>
      <c r="N54" s="25">
        <v>15</v>
      </c>
      <c r="O54" s="13">
        <f t="shared" si="6"/>
        <v>144</v>
      </c>
    </row>
    <row r="55" spans="2:15" ht="15.75" x14ac:dyDescent="0.25">
      <c r="B55" s="22" t="s">
        <v>41</v>
      </c>
      <c r="C55" s="12">
        <v>19</v>
      </c>
      <c r="D55" s="23">
        <v>8</v>
      </c>
      <c r="E55" s="12">
        <v>15</v>
      </c>
      <c r="F55" s="23">
        <v>6</v>
      </c>
      <c r="G55" s="12">
        <v>11</v>
      </c>
      <c r="H55" s="12">
        <v>12</v>
      </c>
      <c r="I55" s="18">
        <v>12</v>
      </c>
      <c r="J55" s="24">
        <v>13</v>
      </c>
      <c r="K55" s="17">
        <v>0</v>
      </c>
      <c r="L55" s="24">
        <v>33</v>
      </c>
      <c r="M55" s="17">
        <v>25</v>
      </c>
      <c r="N55" s="25">
        <v>24</v>
      </c>
      <c r="O55" s="13">
        <f t="shared" si="6"/>
        <v>178</v>
      </c>
    </row>
    <row r="56" spans="2:15" ht="15.75" x14ac:dyDescent="0.25">
      <c r="B56" s="22" t="s">
        <v>42</v>
      </c>
      <c r="C56" s="12">
        <v>10</v>
      </c>
      <c r="D56" s="23">
        <v>2</v>
      </c>
      <c r="E56" s="12">
        <v>15</v>
      </c>
      <c r="F56" s="23">
        <v>0</v>
      </c>
      <c r="G56" s="12">
        <v>22</v>
      </c>
      <c r="H56" s="12">
        <v>7</v>
      </c>
      <c r="I56" s="18">
        <v>9</v>
      </c>
      <c r="J56" s="24">
        <v>8</v>
      </c>
      <c r="K56" s="17">
        <v>0</v>
      </c>
      <c r="L56" s="24">
        <v>6</v>
      </c>
      <c r="M56" s="17">
        <v>14</v>
      </c>
      <c r="N56" s="25">
        <v>18</v>
      </c>
      <c r="O56" s="13">
        <f t="shared" si="6"/>
        <v>111</v>
      </c>
    </row>
    <row r="57" spans="2:15" ht="15.75" x14ac:dyDescent="0.25">
      <c r="B57" s="22" t="s">
        <v>43</v>
      </c>
      <c r="C57" s="12">
        <v>86</v>
      </c>
      <c r="D57" s="23">
        <v>104</v>
      </c>
      <c r="E57" s="12">
        <v>175</v>
      </c>
      <c r="F57" s="23">
        <v>32</v>
      </c>
      <c r="G57" s="12">
        <v>149</v>
      </c>
      <c r="H57" s="12">
        <v>28</v>
      </c>
      <c r="I57" s="18">
        <v>213</v>
      </c>
      <c r="J57" s="24">
        <v>30</v>
      </c>
      <c r="K57" s="17">
        <v>23</v>
      </c>
      <c r="L57" s="24">
        <v>48</v>
      </c>
      <c r="M57" s="17">
        <v>87</v>
      </c>
      <c r="N57" s="25">
        <v>82</v>
      </c>
      <c r="O57" s="13">
        <f t="shared" si="6"/>
        <v>1057</v>
      </c>
    </row>
    <row r="58" spans="2:15" ht="15.75" x14ac:dyDescent="0.25">
      <c r="B58" s="22" t="s">
        <v>44</v>
      </c>
      <c r="C58" s="12">
        <v>30</v>
      </c>
      <c r="D58" s="23">
        <v>19</v>
      </c>
      <c r="E58" s="12">
        <v>17</v>
      </c>
      <c r="F58" s="23">
        <v>12</v>
      </c>
      <c r="G58" s="12">
        <v>9</v>
      </c>
      <c r="H58" s="12">
        <v>19</v>
      </c>
      <c r="I58" s="18">
        <v>12</v>
      </c>
      <c r="J58" s="24">
        <v>20</v>
      </c>
      <c r="K58" s="17">
        <v>4</v>
      </c>
      <c r="L58" s="24">
        <v>22</v>
      </c>
      <c r="M58" s="17">
        <v>23</v>
      </c>
      <c r="N58" s="25">
        <v>27</v>
      </c>
      <c r="O58" s="13">
        <f t="shared" si="6"/>
        <v>214</v>
      </c>
    </row>
    <row r="59" spans="2:15" ht="15.75" x14ac:dyDescent="0.25">
      <c r="B59" s="22" t="s">
        <v>45</v>
      </c>
      <c r="C59" s="12">
        <v>32</v>
      </c>
      <c r="D59" s="23">
        <v>15</v>
      </c>
      <c r="E59" s="12">
        <v>12</v>
      </c>
      <c r="F59" s="23">
        <v>8</v>
      </c>
      <c r="G59" s="12">
        <v>13</v>
      </c>
      <c r="H59" s="12">
        <v>27</v>
      </c>
      <c r="I59" s="18">
        <v>23</v>
      </c>
      <c r="J59" s="24">
        <v>25</v>
      </c>
      <c r="K59" s="17">
        <v>1</v>
      </c>
      <c r="L59" s="24">
        <v>10</v>
      </c>
      <c r="M59" s="17">
        <v>18</v>
      </c>
      <c r="N59" s="25">
        <v>29</v>
      </c>
      <c r="O59" s="13">
        <f t="shared" si="6"/>
        <v>213</v>
      </c>
    </row>
    <row r="60" spans="2:15" ht="15.75" x14ac:dyDescent="0.25">
      <c r="B60" s="22" t="s">
        <v>46</v>
      </c>
      <c r="C60" s="12">
        <v>21</v>
      </c>
      <c r="D60" s="23">
        <v>56</v>
      </c>
      <c r="E60" s="12">
        <v>44</v>
      </c>
      <c r="F60" s="23">
        <v>4</v>
      </c>
      <c r="G60" s="12">
        <v>14</v>
      </c>
      <c r="H60" s="12">
        <v>18</v>
      </c>
      <c r="I60" s="18">
        <v>18</v>
      </c>
      <c r="J60" s="24">
        <v>38</v>
      </c>
      <c r="K60" s="17">
        <v>4</v>
      </c>
      <c r="L60" s="24">
        <v>24</v>
      </c>
      <c r="M60" s="17">
        <v>13</v>
      </c>
      <c r="N60" s="25">
        <v>9</v>
      </c>
      <c r="O60" s="13">
        <f t="shared" si="6"/>
        <v>263</v>
      </c>
    </row>
    <row r="61" spans="2:15" ht="15.75" x14ac:dyDescent="0.25">
      <c r="B61" s="22" t="s">
        <v>47</v>
      </c>
      <c r="C61" s="12">
        <v>19</v>
      </c>
      <c r="D61" s="12">
        <v>11</v>
      </c>
      <c r="E61" s="13">
        <v>8</v>
      </c>
      <c r="F61" s="23">
        <v>15</v>
      </c>
      <c r="G61" s="12">
        <v>11</v>
      </c>
      <c r="H61" s="12">
        <v>14</v>
      </c>
      <c r="I61" s="18">
        <v>10</v>
      </c>
      <c r="J61" s="17">
        <v>13</v>
      </c>
      <c r="K61" s="18">
        <v>7</v>
      </c>
      <c r="L61" s="24">
        <v>26</v>
      </c>
      <c r="M61" s="17">
        <v>12</v>
      </c>
      <c r="N61" s="25">
        <v>8</v>
      </c>
      <c r="O61" s="13">
        <f t="shared" si="6"/>
        <v>154</v>
      </c>
    </row>
    <row r="62" spans="2:15" ht="15.75" x14ac:dyDescent="0.25">
      <c r="B62" s="22" t="s">
        <v>48</v>
      </c>
      <c r="C62" s="12">
        <v>4</v>
      </c>
      <c r="D62" s="12">
        <v>34</v>
      </c>
      <c r="E62" s="13">
        <v>15</v>
      </c>
      <c r="F62" s="23">
        <v>15</v>
      </c>
      <c r="G62" s="12">
        <v>35</v>
      </c>
      <c r="H62" s="12">
        <v>16</v>
      </c>
      <c r="I62" s="18">
        <v>21</v>
      </c>
      <c r="J62" s="17">
        <v>18</v>
      </c>
      <c r="K62" s="18">
        <v>0</v>
      </c>
      <c r="L62" s="24">
        <v>17</v>
      </c>
      <c r="M62" s="17">
        <v>39</v>
      </c>
      <c r="N62" s="25">
        <v>32</v>
      </c>
      <c r="O62" s="13">
        <f t="shared" si="6"/>
        <v>246</v>
      </c>
    </row>
    <row r="63" spans="2:15" ht="16.5" thickBot="1" x14ac:dyDescent="0.3">
      <c r="B63" s="26" t="s">
        <v>49</v>
      </c>
      <c r="C63" s="27">
        <f t="shared" ref="C63:I63" si="9">SUM(C53:C62)</f>
        <v>270</v>
      </c>
      <c r="D63" s="28">
        <f t="shared" si="9"/>
        <v>270</v>
      </c>
      <c r="E63" s="28">
        <f t="shared" si="9"/>
        <v>352</v>
      </c>
      <c r="F63" s="28">
        <f t="shared" si="9"/>
        <v>135</v>
      </c>
      <c r="G63" s="28">
        <f t="shared" si="9"/>
        <v>318</v>
      </c>
      <c r="H63" s="27">
        <f t="shared" si="9"/>
        <v>205</v>
      </c>
      <c r="I63" s="28">
        <f t="shared" si="9"/>
        <v>367</v>
      </c>
      <c r="J63" s="28">
        <f>SUM(J53:J62)</f>
        <v>182</v>
      </c>
      <c r="K63" s="28">
        <f>SUM(K53:K62)</f>
        <v>45</v>
      </c>
      <c r="L63" s="28">
        <f>SUM(L53:L62)</f>
        <v>225</v>
      </c>
      <c r="M63" s="28">
        <f>SUM(M53:M62)</f>
        <v>272</v>
      </c>
      <c r="N63" s="29">
        <f>SUM(N53:N62)</f>
        <v>283</v>
      </c>
      <c r="O63" s="30">
        <f t="shared" si="6"/>
        <v>2924</v>
      </c>
    </row>
    <row r="64" spans="2:15" ht="16.5" thickBot="1" x14ac:dyDescent="0.3">
      <c r="B64" s="32" t="s">
        <v>50</v>
      </c>
      <c r="C64" s="33">
        <v>177</v>
      </c>
      <c r="D64" s="34">
        <v>182</v>
      </c>
      <c r="E64" s="33">
        <v>153</v>
      </c>
      <c r="F64" s="34">
        <v>96</v>
      </c>
      <c r="G64" s="33">
        <v>139</v>
      </c>
      <c r="H64" s="33">
        <v>180</v>
      </c>
      <c r="I64" s="35">
        <v>216</v>
      </c>
      <c r="J64" s="36">
        <v>137</v>
      </c>
      <c r="K64" s="37">
        <v>21</v>
      </c>
      <c r="L64" s="36">
        <v>207</v>
      </c>
      <c r="M64" s="37">
        <v>171</v>
      </c>
      <c r="N64" s="38">
        <v>75</v>
      </c>
      <c r="O64" s="39">
        <f t="shared" si="6"/>
        <v>1754</v>
      </c>
    </row>
    <row r="65" spans="2:15" ht="15.75" x14ac:dyDescent="0.25">
      <c r="B65" s="10" t="s">
        <v>2</v>
      </c>
      <c r="C65" s="11">
        <v>31</v>
      </c>
      <c r="D65" s="14">
        <v>39</v>
      </c>
      <c r="E65" s="11">
        <v>46</v>
      </c>
      <c r="F65" s="14">
        <v>47</v>
      </c>
      <c r="G65" s="11">
        <v>53</v>
      </c>
      <c r="H65" s="11">
        <v>32</v>
      </c>
      <c r="I65" s="16">
        <v>45</v>
      </c>
      <c r="J65" s="19">
        <v>35</v>
      </c>
      <c r="K65" s="15">
        <v>14</v>
      </c>
      <c r="L65" s="19">
        <v>33</v>
      </c>
      <c r="M65" s="15">
        <v>33</v>
      </c>
      <c r="N65" s="20">
        <v>32</v>
      </c>
      <c r="O65" s="31">
        <f t="shared" si="6"/>
        <v>440</v>
      </c>
    </row>
    <row r="66" spans="2:15" ht="15.75" x14ac:dyDescent="0.25">
      <c r="B66" s="22" t="s">
        <v>51</v>
      </c>
      <c r="C66" s="12">
        <v>16</v>
      </c>
      <c r="D66" s="23">
        <v>6</v>
      </c>
      <c r="E66" s="12">
        <v>7</v>
      </c>
      <c r="F66" s="23">
        <v>6</v>
      </c>
      <c r="G66" s="12">
        <v>31</v>
      </c>
      <c r="H66" s="12">
        <v>9</v>
      </c>
      <c r="I66" s="18">
        <v>10</v>
      </c>
      <c r="J66" s="24">
        <v>5</v>
      </c>
      <c r="K66" s="17">
        <v>2</v>
      </c>
      <c r="L66" s="24">
        <v>6</v>
      </c>
      <c r="M66" s="17">
        <v>15</v>
      </c>
      <c r="N66" s="25">
        <v>20</v>
      </c>
      <c r="O66" s="13">
        <f t="shared" si="6"/>
        <v>133</v>
      </c>
    </row>
    <row r="67" spans="2:15" ht="15.75" x14ac:dyDescent="0.25">
      <c r="B67" s="22" t="s">
        <v>52</v>
      </c>
      <c r="C67" s="12">
        <v>0</v>
      </c>
      <c r="D67" s="23">
        <v>1</v>
      </c>
      <c r="E67" s="12">
        <v>0</v>
      </c>
      <c r="F67" s="23">
        <v>0</v>
      </c>
      <c r="G67" s="12">
        <v>0</v>
      </c>
      <c r="H67" s="12">
        <v>0</v>
      </c>
      <c r="I67" s="18">
        <v>0</v>
      </c>
      <c r="J67" s="24">
        <v>0</v>
      </c>
      <c r="K67" s="17">
        <v>0</v>
      </c>
      <c r="L67" s="24">
        <v>0</v>
      </c>
      <c r="M67" s="17">
        <v>0</v>
      </c>
      <c r="N67" s="25">
        <v>6</v>
      </c>
      <c r="O67" s="13">
        <f t="shared" si="6"/>
        <v>7</v>
      </c>
    </row>
    <row r="68" spans="2:15" ht="16.5" thickBot="1" x14ac:dyDescent="0.3">
      <c r="B68" s="40" t="s">
        <v>53</v>
      </c>
      <c r="C68" s="41">
        <f t="shared" ref="C68:N68" si="10">SUM(C65:C67)</f>
        <v>47</v>
      </c>
      <c r="D68" s="42">
        <f t="shared" si="10"/>
        <v>46</v>
      </c>
      <c r="E68" s="42">
        <f t="shared" si="10"/>
        <v>53</v>
      </c>
      <c r="F68" s="42">
        <f t="shared" si="10"/>
        <v>53</v>
      </c>
      <c r="G68" s="42">
        <f t="shared" si="10"/>
        <v>84</v>
      </c>
      <c r="H68" s="43">
        <f t="shared" si="10"/>
        <v>41</v>
      </c>
      <c r="I68" s="41">
        <f t="shared" si="10"/>
        <v>55</v>
      </c>
      <c r="J68" s="42">
        <f t="shared" si="10"/>
        <v>40</v>
      </c>
      <c r="K68" s="42">
        <f t="shared" si="10"/>
        <v>16</v>
      </c>
      <c r="L68" s="42">
        <f t="shared" si="10"/>
        <v>39</v>
      </c>
      <c r="M68" s="42">
        <f t="shared" si="10"/>
        <v>48</v>
      </c>
      <c r="N68" s="44">
        <f t="shared" si="10"/>
        <v>58</v>
      </c>
      <c r="O68" s="42">
        <f t="shared" si="6"/>
        <v>580</v>
      </c>
    </row>
    <row r="69" spans="2:15" ht="17.25" thickTop="1" thickBot="1" x14ac:dyDescent="0.3">
      <c r="B69" s="45" t="s">
        <v>26</v>
      </c>
      <c r="C69" s="46">
        <f t="shared" ref="C69:N69" si="11">SUM(C49,C52,C63,C64,C68)</f>
        <v>706</v>
      </c>
      <c r="D69" s="47">
        <f t="shared" si="11"/>
        <v>705</v>
      </c>
      <c r="E69" s="47">
        <f t="shared" si="11"/>
        <v>758</v>
      </c>
      <c r="F69" s="47">
        <f t="shared" si="11"/>
        <v>423</v>
      </c>
      <c r="G69" s="47">
        <f t="shared" si="11"/>
        <v>774</v>
      </c>
      <c r="H69" s="48">
        <f t="shared" si="11"/>
        <v>672</v>
      </c>
      <c r="I69" s="46">
        <f t="shared" si="11"/>
        <v>871</v>
      </c>
      <c r="J69" s="47">
        <f t="shared" si="11"/>
        <v>573</v>
      </c>
      <c r="K69" s="47">
        <f t="shared" si="11"/>
        <v>133</v>
      </c>
      <c r="L69" s="47">
        <f t="shared" si="11"/>
        <v>695</v>
      </c>
      <c r="M69" s="47">
        <f t="shared" si="11"/>
        <v>733</v>
      </c>
      <c r="N69" s="49">
        <f t="shared" si="11"/>
        <v>609</v>
      </c>
      <c r="O69" s="47">
        <f t="shared" si="6"/>
        <v>7652</v>
      </c>
    </row>
  </sheetData>
  <mergeCells count="32">
    <mergeCell ref="N41:N42"/>
    <mergeCell ref="O41:O42"/>
    <mergeCell ref="B37:O37"/>
    <mergeCell ref="B39:O39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O6:O7"/>
    <mergeCell ref="B2:O2"/>
    <mergeCell ref="B4:O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" right="0.7" top="0.75" bottom="0.75" header="0.3" footer="0.3"/>
  <ignoredErrors>
    <ignoredError sqref="C33:N33 C68:O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showGridLines="0" rightToLeft="1" workbookViewId="0">
      <selection activeCell="F29" sqref="F29"/>
    </sheetView>
  </sheetViews>
  <sheetFormatPr defaultRowHeight="14.25" x14ac:dyDescent="0.2"/>
  <cols>
    <col min="2" max="2" width="17.875" customWidth="1"/>
  </cols>
  <sheetData>
    <row r="1" spans="2:15" ht="20.25" x14ac:dyDescent="0.3">
      <c r="B1" s="70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2:15" ht="15.75" x14ac:dyDescent="0.25">
      <c r="B3" s="71" t="s">
        <v>60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x14ac:dyDescent="0.2">
      <c r="B5" s="82" t="s">
        <v>16</v>
      </c>
      <c r="C5" s="84" t="s">
        <v>3</v>
      </c>
      <c r="D5" s="84" t="s">
        <v>4</v>
      </c>
      <c r="E5" s="84" t="s">
        <v>5</v>
      </c>
      <c r="F5" s="84" t="s">
        <v>6</v>
      </c>
      <c r="G5" s="84" t="s">
        <v>7</v>
      </c>
      <c r="H5" s="84" t="s">
        <v>8</v>
      </c>
      <c r="I5" s="84" t="s">
        <v>9</v>
      </c>
      <c r="J5" s="84" t="s">
        <v>10</v>
      </c>
      <c r="K5" s="84" t="s">
        <v>11</v>
      </c>
      <c r="L5" s="84" t="s">
        <v>12</v>
      </c>
      <c r="M5" s="84" t="s">
        <v>13</v>
      </c>
      <c r="N5" s="84" t="s">
        <v>14</v>
      </c>
      <c r="O5" s="80" t="s">
        <v>17</v>
      </c>
    </row>
    <row r="6" spans="2:15" ht="19.5" customHeight="1" thickBot="1" x14ac:dyDescent="0.25">
      <c r="B6" s="83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1"/>
    </row>
    <row r="7" spans="2:15" ht="15.75" x14ac:dyDescent="0.25">
      <c r="B7" s="51" t="s">
        <v>0</v>
      </c>
      <c r="C7" s="4">
        <v>158</v>
      </c>
      <c r="D7" s="4">
        <v>163</v>
      </c>
      <c r="E7" s="4">
        <v>120</v>
      </c>
      <c r="F7" s="4">
        <v>170</v>
      </c>
      <c r="G7" s="4">
        <v>54</v>
      </c>
      <c r="H7" s="4">
        <v>332</v>
      </c>
      <c r="I7" s="4">
        <v>156</v>
      </c>
      <c r="J7" s="4">
        <v>255</v>
      </c>
      <c r="K7" s="4">
        <v>139</v>
      </c>
      <c r="L7" s="4">
        <v>9</v>
      </c>
      <c r="M7" s="4">
        <v>208</v>
      </c>
      <c r="N7" s="4">
        <v>200</v>
      </c>
      <c r="O7" s="4">
        <v>1964</v>
      </c>
    </row>
    <row r="8" spans="2:15" ht="15.75" x14ac:dyDescent="0.25">
      <c r="B8" s="52" t="s">
        <v>18</v>
      </c>
      <c r="C8" s="5">
        <v>165</v>
      </c>
      <c r="D8" s="5">
        <v>147</v>
      </c>
      <c r="E8" s="5">
        <v>251</v>
      </c>
      <c r="F8" s="5">
        <v>115</v>
      </c>
      <c r="G8" s="5">
        <v>220</v>
      </c>
      <c r="H8" s="5">
        <v>211</v>
      </c>
      <c r="I8" s="5">
        <v>217</v>
      </c>
      <c r="J8" s="5">
        <v>250</v>
      </c>
      <c r="K8" s="5">
        <v>173</v>
      </c>
      <c r="L8" s="5">
        <v>89</v>
      </c>
      <c r="M8" s="5">
        <v>489</v>
      </c>
      <c r="N8" s="5">
        <v>500</v>
      </c>
      <c r="O8" s="63">
        <v>2827</v>
      </c>
    </row>
    <row r="9" spans="2:15" ht="16.5" thickBot="1" x14ac:dyDescent="0.3">
      <c r="B9" s="53" t="s">
        <v>56</v>
      </c>
      <c r="C9" s="6">
        <v>401</v>
      </c>
      <c r="D9" s="6">
        <v>522</v>
      </c>
      <c r="E9" s="6">
        <v>696</v>
      </c>
      <c r="F9" s="6">
        <v>451</v>
      </c>
      <c r="G9" s="6">
        <v>492</v>
      </c>
      <c r="H9" s="6">
        <v>576</v>
      </c>
      <c r="I9" s="6">
        <v>571</v>
      </c>
      <c r="J9" s="6">
        <v>273</v>
      </c>
      <c r="K9" s="6">
        <v>324</v>
      </c>
      <c r="L9" s="6">
        <v>243</v>
      </c>
      <c r="M9" s="6">
        <v>392</v>
      </c>
      <c r="N9" s="6">
        <v>511</v>
      </c>
      <c r="O9" s="64">
        <v>5452</v>
      </c>
    </row>
    <row r="10" spans="2:15" ht="16.5" thickBot="1" x14ac:dyDescent="0.3">
      <c r="B10" s="54" t="s">
        <v>19</v>
      </c>
      <c r="C10" s="7">
        <v>724</v>
      </c>
      <c r="D10" s="7">
        <v>832</v>
      </c>
      <c r="E10" s="7">
        <v>1067</v>
      </c>
      <c r="F10" s="7">
        <v>736</v>
      </c>
      <c r="G10" s="7">
        <v>766</v>
      </c>
      <c r="H10" s="7">
        <v>1119</v>
      </c>
      <c r="I10" s="7">
        <v>944</v>
      </c>
      <c r="J10" s="7">
        <v>778</v>
      </c>
      <c r="K10" s="7">
        <v>636</v>
      </c>
      <c r="L10" s="7">
        <v>341</v>
      </c>
      <c r="M10" s="7">
        <v>1089</v>
      </c>
      <c r="N10" s="7">
        <v>1211</v>
      </c>
      <c r="O10" s="65">
        <v>10243</v>
      </c>
    </row>
    <row r="11" spans="2:15" ht="15.75" x14ac:dyDescent="0.25">
      <c r="B11" s="52" t="s">
        <v>1</v>
      </c>
      <c r="C11" s="5">
        <v>1049</v>
      </c>
      <c r="D11" s="5">
        <v>582</v>
      </c>
      <c r="E11" s="5">
        <v>832</v>
      </c>
      <c r="F11" s="5">
        <v>342</v>
      </c>
      <c r="G11" s="5">
        <v>799</v>
      </c>
      <c r="H11" s="5">
        <v>728</v>
      </c>
      <c r="I11" s="5">
        <v>1014</v>
      </c>
      <c r="J11" s="5">
        <v>748</v>
      </c>
      <c r="K11" s="5">
        <v>761</v>
      </c>
      <c r="L11" s="5">
        <v>372</v>
      </c>
      <c r="M11" s="5">
        <v>599</v>
      </c>
      <c r="N11" s="5">
        <v>421</v>
      </c>
      <c r="O11" s="63">
        <v>8247</v>
      </c>
    </row>
    <row r="12" spans="2:15" ht="15.75" x14ac:dyDescent="0.25">
      <c r="B12" s="55" t="s">
        <v>20</v>
      </c>
      <c r="C12" s="8">
        <v>402</v>
      </c>
      <c r="D12" s="8">
        <v>396</v>
      </c>
      <c r="E12" s="8">
        <v>352</v>
      </c>
      <c r="F12" s="8">
        <v>79</v>
      </c>
      <c r="G12" s="8">
        <v>202</v>
      </c>
      <c r="H12" s="8">
        <v>188</v>
      </c>
      <c r="I12" s="8">
        <v>326</v>
      </c>
      <c r="J12" s="8">
        <v>142</v>
      </c>
      <c r="K12" s="8">
        <v>141</v>
      </c>
      <c r="L12" s="8">
        <v>95</v>
      </c>
      <c r="M12" s="8">
        <v>281</v>
      </c>
      <c r="N12" s="8">
        <v>368</v>
      </c>
      <c r="O12" s="66">
        <v>2972</v>
      </c>
    </row>
    <row r="13" spans="2:15" ht="16.5" thickBot="1" x14ac:dyDescent="0.3">
      <c r="B13" s="52" t="s">
        <v>21</v>
      </c>
      <c r="C13" s="5">
        <v>852</v>
      </c>
      <c r="D13" s="5">
        <v>472</v>
      </c>
      <c r="E13" s="5">
        <v>429</v>
      </c>
      <c r="F13" s="5">
        <v>348</v>
      </c>
      <c r="G13" s="5">
        <v>465</v>
      </c>
      <c r="H13" s="5">
        <v>578</v>
      </c>
      <c r="I13" s="5">
        <v>682</v>
      </c>
      <c r="J13" s="5">
        <v>323</v>
      </c>
      <c r="K13" s="5">
        <v>220</v>
      </c>
      <c r="L13" s="5">
        <v>1</v>
      </c>
      <c r="M13" s="5">
        <v>117</v>
      </c>
      <c r="N13" s="5">
        <v>280</v>
      </c>
      <c r="O13" s="63">
        <v>4767</v>
      </c>
    </row>
    <row r="14" spans="2:15" ht="16.5" thickBot="1" x14ac:dyDescent="0.3">
      <c r="B14" s="54" t="s">
        <v>22</v>
      </c>
      <c r="C14" s="7">
        <v>2303</v>
      </c>
      <c r="D14" s="7">
        <v>1450</v>
      </c>
      <c r="E14" s="7">
        <v>1613</v>
      </c>
      <c r="F14" s="7">
        <v>769</v>
      </c>
      <c r="G14" s="7">
        <v>1466</v>
      </c>
      <c r="H14" s="7">
        <v>1494</v>
      </c>
      <c r="I14" s="7">
        <v>2022</v>
      </c>
      <c r="J14" s="7">
        <v>1213</v>
      </c>
      <c r="K14" s="7">
        <v>1122</v>
      </c>
      <c r="L14" s="7">
        <v>468</v>
      </c>
      <c r="M14" s="7">
        <v>997</v>
      </c>
      <c r="N14" s="7">
        <v>1069</v>
      </c>
      <c r="O14" s="65">
        <v>15986</v>
      </c>
    </row>
    <row r="15" spans="2:15" ht="15.75" x14ac:dyDescent="0.25">
      <c r="B15" s="52" t="s">
        <v>2</v>
      </c>
      <c r="C15" s="5">
        <v>318</v>
      </c>
      <c r="D15" s="5">
        <v>230</v>
      </c>
      <c r="E15" s="5">
        <v>316</v>
      </c>
      <c r="F15" s="5">
        <v>194</v>
      </c>
      <c r="G15" s="5">
        <v>369</v>
      </c>
      <c r="H15" s="5">
        <v>360</v>
      </c>
      <c r="I15" s="5">
        <v>119</v>
      </c>
      <c r="J15" s="5">
        <v>257</v>
      </c>
      <c r="K15" s="5">
        <v>273</v>
      </c>
      <c r="L15" s="5">
        <v>206</v>
      </c>
      <c r="M15" s="5">
        <v>391</v>
      </c>
      <c r="N15" s="5">
        <v>288</v>
      </c>
      <c r="O15" s="63">
        <v>3321</v>
      </c>
    </row>
    <row r="16" spans="2:15" ht="15.75" x14ac:dyDescent="0.25">
      <c r="B16" s="55" t="s">
        <v>23</v>
      </c>
      <c r="C16" s="5">
        <v>260</v>
      </c>
      <c r="D16" s="5">
        <v>202</v>
      </c>
      <c r="E16" s="5">
        <v>116</v>
      </c>
      <c r="F16" s="5">
        <v>83</v>
      </c>
      <c r="G16" s="5">
        <v>162</v>
      </c>
      <c r="H16" s="5">
        <v>228</v>
      </c>
      <c r="I16" s="5">
        <v>87</v>
      </c>
      <c r="J16" s="5">
        <v>193</v>
      </c>
      <c r="K16" s="5">
        <v>189</v>
      </c>
      <c r="L16" s="5">
        <v>186</v>
      </c>
      <c r="M16" s="5">
        <v>421</v>
      </c>
      <c r="N16" s="5">
        <v>368</v>
      </c>
      <c r="O16" s="66">
        <v>2495</v>
      </c>
    </row>
    <row r="17" spans="2:15" ht="16.5" thickBot="1" x14ac:dyDescent="0.3">
      <c r="B17" s="52" t="s">
        <v>24</v>
      </c>
      <c r="C17" s="5">
        <v>166</v>
      </c>
      <c r="D17" s="5">
        <v>332</v>
      </c>
      <c r="E17" s="5">
        <v>323</v>
      </c>
      <c r="F17" s="5">
        <v>76</v>
      </c>
      <c r="G17" s="5">
        <v>261</v>
      </c>
      <c r="H17" s="5">
        <v>270</v>
      </c>
      <c r="I17" s="5">
        <v>186</v>
      </c>
      <c r="J17" s="5">
        <v>141</v>
      </c>
      <c r="K17" s="5">
        <v>350</v>
      </c>
      <c r="L17" s="5">
        <v>36</v>
      </c>
      <c r="M17" s="5">
        <v>101</v>
      </c>
      <c r="N17" s="5">
        <v>354</v>
      </c>
      <c r="O17" s="63">
        <v>2596</v>
      </c>
    </row>
    <row r="18" spans="2:15" ht="16.5" thickBot="1" x14ac:dyDescent="0.3">
      <c r="B18" s="54" t="s">
        <v>25</v>
      </c>
      <c r="C18" s="7">
        <v>744</v>
      </c>
      <c r="D18" s="7">
        <v>764</v>
      </c>
      <c r="E18" s="7">
        <v>755</v>
      </c>
      <c r="F18" s="7">
        <v>353</v>
      </c>
      <c r="G18" s="7">
        <v>792</v>
      </c>
      <c r="H18" s="7">
        <v>858</v>
      </c>
      <c r="I18" s="7">
        <v>392</v>
      </c>
      <c r="J18" s="7">
        <v>591</v>
      </c>
      <c r="K18" s="7">
        <v>812</v>
      </c>
      <c r="L18" s="7">
        <v>428</v>
      </c>
      <c r="M18" s="7">
        <v>913</v>
      </c>
      <c r="N18" s="7">
        <v>1010</v>
      </c>
      <c r="O18" s="65">
        <v>8412</v>
      </c>
    </row>
    <row r="19" spans="2:15" ht="16.5" thickBot="1" x14ac:dyDescent="0.3">
      <c r="B19" s="56" t="s">
        <v>26</v>
      </c>
      <c r="C19" s="61">
        <v>3771</v>
      </c>
      <c r="D19" s="61">
        <v>3046</v>
      </c>
      <c r="E19" s="61">
        <v>3435</v>
      </c>
      <c r="F19" s="61">
        <v>1858</v>
      </c>
      <c r="G19" s="61">
        <v>3024</v>
      </c>
      <c r="H19" s="61">
        <v>3471</v>
      </c>
      <c r="I19" s="61">
        <v>3358</v>
      </c>
      <c r="J19" s="61">
        <v>2582</v>
      </c>
      <c r="K19" s="61">
        <v>2570</v>
      </c>
      <c r="L19" s="61">
        <v>1237</v>
      </c>
      <c r="M19" s="61">
        <v>2999</v>
      </c>
      <c r="N19" s="61">
        <v>3290</v>
      </c>
      <c r="O19" s="67">
        <v>34641</v>
      </c>
    </row>
    <row r="23" spans="2:15" ht="20.25" x14ac:dyDescent="0.3">
      <c r="B23" s="70" t="s">
        <v>55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2:15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</row>
    <row r="25" spans="2:15" ht="15.75" x14ac:dyDescent="0.25">
      <c r="B25" s="71" t="s">
        <v>61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 ht="15" thickBo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</row>
    <row r="27" spans="2:15" x14ac:dyDescent="0.2">
      <c r="B27" s="82" t="s">
        <v>16</v>
      </c>
      <c r="C27" s="84" t="s">
        <v>3</v>
      </c>
      <c r="D27" s="84" t="s">
        <v>4</v>
      </c>
      <c r="E27" s="84" t="s">
        <v>5</v>
      </c>
      <c r="F27" s="84" t="s">
        <v>6</v>
      </c>
      <c r="G27" s="84" t="s">
        <v>7</v>
      </c>
      <c r="H27" s="84" t="s">
        <v>8</v>
      </c>
      <c r="I27" s="84" t="s">
        <v>9</v>
      </c>
      <c r="J27" s="84" t="s">
        <v>10</v>
      </c>
      <c r="K27" s="84" t="s">
        <v>11</v>
      </c>
      <c r="L27" s="84" t="s">
        <v>12</v>
      </c>
      <c r="M27" s="84" t="s">
        <v>13</v>
      </c>
      <c r="N27" s="84" t="s">
        <v>14</v>
      </c>
      <c r="O27" s="80" t="s">
        <v>17</v>
      </c>
    </row>
    <row r="28" spans="2:15" ht="27.75" customHeight="1" thickBot="1" x14ac:dyDescent="0.25">
      <c r="B28" s="83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1"/>
    </row>
    <row r="29" spans="2:15" ht="15.75" x14ac:dyDescent="0.25">
      <c r="B29" s="51" t="s">
        <v>0</v>
      </c>
      <c r="C29" s="4">
        <v>22</v>
      </c>
      <c r="D29" s="4">
        <v>46</v>
      </c>
      <c r="E29" s="4">
        <v>45</v>
      </c>
      <c r="F29" s="4">
        <v>39</v>
      </c>
      <c r="G29" s="4">
        <v>13</v>
      </c>
      <c r="H29" s="4">
        <v>58</v>
      </c>
      <c r="I29" s="4">
        <v>53</v>
      </c>
      <c r="J29" s="4">
        <v>43</v>
      </c>
      <c r="K29" s="4">
        <v>35</v>
      </c>
      <c r="L29" s="4">
        <v>28</v>
      </c>
      <c r="M29" s="4">
        <v>55</v>
      </c>
      <c r="N29" s="4">
        <v>77</v>
      </c>
      <c r="O29" s="4">
        <v>514</v>
      </c>
    </row>
    <row r="30" spans="2:15" ht="15.75" x14ac:dyDescent="0.25">
      <c r="B30" s="52" t="s">
        <v>18</v>
      </c>
      <c r="C30" s="5">
        <v>68</v>
      </c>
      <c r="D30" s="5">
        <v>57</v>
      </c>
      <c r="E30" s="5">
        <v>121</v>
      </c>
      <c r="F30" s="5">
        <v>68</v>
      </c>
      <c r="G30" s="5">
        <v>88</v>
      </c>
      <c r="H30" s="5">
        <v>79</v>
      </c>
      <c r="I30" s="5">
        <v>71</v>
      </c>
      <c r="J30" s="5">
        <v>106</v>
      </c>
      <c r="K30" s="5">
        <v>69</v>
      </c>
      <c r="L30" s="5">
        <v>48</v>
      </c>
      <c r="M30" s="5">
        <v>187</v>
      </c>
      <c r="N30" s="5">
        <v>172</v>
      </c>
      <c r="O30" s="63">
        <v>1134</v>
      </c>
    </row>
    <row r="31" spans="2:15" ht="16.5" thickBot="1" x14ac:dyDescent="0.3">
      <c r="B31" s="53" t="s">
        <v>56</v>
      </c>
      <c r="C31" s="6">
        <v>73</v>
      </c>
      <c r="D31" s="6">
        <v>162</v>
      </c>
      <c r="E31" s="6">
        <v>127</v>
      </c>
      <c r="F31" s="6">
        <v>88</v>
      </c>
      <c r="G31" s="6">
        <v>89</v>
      </c>
      <c r="H31" s="6">
        <v>110</v>
      </c>
      <c r="I31" s="6">
        <v>104</v>
      </c>
      <c r="J31" s="6">
        <v>94</v>
      </c>
      <c r="K31" s="6">
        <v>66</v>
      </c>
      <c r="L31" s="6">
        <v>63</v>
      </c>
      <c r="M31" s="6">
        <v>104</v>
      </c>
      <c r="N31" s="6">
        <v>139</v>
      </c>
      <c r="O31" s="64">
        <v>1219</v>
      </c>
    </row>
    <row r="32" spans="2:15" ht="16.5" thickBot="1" x14ac:dyDescent="0.3">
      <c r="B32" s="54" t="s">
        <v>19</v>
      </c>
      <c r="C32" s="7">
        <v>163</v>
      </c>
      <c r="D32" s="7">
        <v>265</v>
      </c>
      <c r="E32" s="7">
        <v>293</v>
      </c>
      <c r="F32" s="7">
        <v>195</v>
      </c>
      <c r="G32" s="7">
        <v>190</v>
      </c>
      <c r="H32" s="7">
        <v>247</v>
      </c>
      <c r="I32" s="7">
        <v>228</v>
      </c>
      <c r="J32" s="7">
        <v>243</v>
      </c>
      <c r="K32" s="7">
        <v>170</v>
      </c>
      <c r="L32" s="7">
        <v>139</v>
      </c>
      <c r="M32" s="7">
        <v>346</v>
      </c>
      <c r="N32" s="7">
        <v>388</v>
      </c>
      <c r="O32" s="65">
        <v>2867</v>
      </c>
    </row>
    <row r="33" spans="2:15" ht="15.75" x14ac:dyDescent="0.25">
      <c r="B33" s="52" t="s">
        <v>1</v>
      </c>
      <c r="C33" s="5">
        <v>193</v>
      </c>
      <c r="D33" s="5">
        <v>175</v>
      </c>
      <c r="E33" s="5">
        <v>139</v>
      </c>
      <c r="F33" s="5">
        <v>114</v>
      </c>
      <c r="G33" s="5">
        <v>136</v>
      </c>
      <c r="H33" s="5">
        <v>138</v>
      </c>
      <c r="I33" s="5">
        <v>126</v>
      </c>
      <c r="J33" s="5">
        <v>190</v>
      </c>
      <c r="K33" s="5">
        <v>169</v>
      </c>
      <c r="L33" s="5">
        <v>87</v>
      </c>
      <c r="M33" s="5">
        <v>184</v>
      </c>
      <c r="N33" s="5">
        <v>170</v>
      </c>
      <c r="O33" s="63">
        <v>1821</v>
      </c>
    </row>
    <row r="34" spans="2:15" ht="15.75" x14ac:dyDescent="0.25">
      <c r="B34" s="55" t="s">
        <v>20</v>
      </c>
      <c r="C34" s="8">
        <v>52</v>
      </c>
      <c r="D34" s="8">
        <v>91</v>
      </c>
      <c r="E34" s="8">
        <v>53</v>
      </c>
      <c r="F34" s="8">
        <v>9</v>
      </c>
      <c r="G34" s="8">
        <v>24</v>
      </c>
      <c r="H34" s="8">
        <v>33</v>
      </c>
      <c r="I34" s="8">
        <v>42</v>
      </c>
      <c r="J34" s="8">
        <v>66</v>
      </c>
      <c r="K34" s="8">
        <v>42</v>
      </c>
      <c r="L34" s="8">
        <v>40</v>
      </c>
      <c r="M34" s="8">
        <v>33</v>
      </c>
      <c r="N34" s="8">
        <v>46</v>
      </c>
      <c r="O34" s="66">
        <v>531</v>
      </c>
    </row>
    <row r="35" spans="2:15" ht="16.5" thickBot="1" x14ac:dyDescent="0.3">
      <c r="B35" s="52" t="s">
        <v>21</v>
      </c>
      <c r="C35" s="5">
        <v>118</v>
      </c>
      <c r="D35" s="5">
        <v>84</v>
      </c>
      <c r="E35" s="5">
        <v>82</v>
      </c>
      <c r="F35" s="5">
        <v>71</v>
      </c>
      <c r="G35" s="5">
        <v>48</v>
      </c>
      <c r="H35" s="5">
        <v>63</v>
      </c>
      <c r="I35" s="5">
        <v>77</v>
      </c>
      <c r="J35" s="5">
        <v>135</v>
      </c>
      <c r="K35" s="5">
        <v>39</v>
      </c>
      <c r="L35" s="5">
        <v>21</v>
      </c>
      <c r="M35" s="5">
        <v>14</v>
      </c>
      <c r="N35" s="5">
        <v>49</v>
      </c>
      <c r="O35" s="63">
        <v>801</v>
      </c>
    </row>
    <row r="36" spans="2:15" ht="16.5" thickBot="1" x14ac:dyDescent="0.3">
      <c r="B36" s="54" t="s">
        <v>22</v>
      </c>
      <c r="C36" s="7">
        <v>363</v>
      </c>
      <c r="D36" s="7">
        <v>350</v>
      </c>
      <c r="E36" s="7">
        <v>274</v>
      </c>
      <c r="F36" s="7">
        <v>194</v>
      </c>
      <c r="G36" s="7">
        <v>208</v>
      </c>
      <c r="H36" s="7">
        <v>234</v>
      </c>
      <c r="I36" s="7">
        <v>245</v>
      </c>
      <c r="J36" s="7">
        <v>391</v>
      </c>
      <c r="K36" s="7">
        <v>250</v>
      </c>
      <c r="L36" s="7">
        <v>148</v>
      </c>
      <c r="M36" s="7">
        <v>231</v>
      </c>
      <c r="N36" s="7">
        <v>265</v>
      </c>
      <c r="O36" s="65">
        <v>3153</v>
      </c>
    </row>
    <row r="37" spans="2:15" ht="15.75" x14ac:dyDescent="0.25">
      <c r="B37" s="52" t="s">
        <v>2</v>
      </c>
      <c r="C37" s="5">
        <v>31</v>
      </c>
      <c r="D37" s="5">
        <v>45</v>
      </c>
      <c r="E37" s="5">
        <v>48</v>
      </c>
      <c r="F37" s="5">
        <v>24</v>
      </c>
      <c r="G37" s="5">
        <v>31</v>
      </c>
      <c r="H37" s="5">
        <v>44</v>
      </c>
      <c r="I37" s="5">
        <v>23</v>
      </c>
      <c r="J37" s="5">
        <v>81</v>
      </c>
      <c r="K37" s="5">
        <v>35</v>
      </c>
      <c r="L37" s="5">
        <v>37</v>
      </c>
      <c r="M37" s="5">
        <v>34</v>
      </c>
      <c r="N37" s="5">
        <v>46</v>
      </c>
      <c r="O37" s="63">
        <v>479</v>
      </c>
    </row>
    <row r="38" spans="2:15" ht="15.75" x14ac:dyDescent="0.25">
      <c r="B38" s="55" t="s">
        <v>23</v>
      </c>
      <c r="C38" s="5">
        <v>105</v>
      </c>
      <c r="D38" s="5">
        <v>102</v>
      </c>
      <c r="E38" s="5">
        <v>105</v>
      </c>
      <c r="F38" s="5">
        <v>66</v>
      </c>
      <c r="G38" s="5">
        <v>37</v>
      </c>
      <c r="H38" s="5">
        <v>187</v>
      </c>
      <c r="I38" s="5">
        <v>57</v>
      </c>
      <c r="J38" s="5">
        <v>169</v>
      </c>
      <c r="K38" s="5">
        <v>93</v>
      </c>
      <c r="L38" s="5">
        <v>129</v>
      </c>
      <c r="M38" s="5">
        <v>108</v>
      </c>
      <c r="N38" s="5">
        <v>194</v>
      </c>
      <c r="O38" s="66">
        <v>1352</v>
      </c>
    </row>
    <row r="39" spans="2:15" ht="16.5" thickBot="1" x14ac:dyDescent="0.3">
      <c r="B39" s="52" t="s">
        <v>24</v>
      </c>
      <c r="C39" s="5">
        <v>25</v>
      </c>
      <c r="D39" s="5">
        <v>76</v>
      </c>
      <c r="E39" s="5">
        <v>21</v>
      </c>
      <c r="F39" s="5">
        <v>11</v>
      </c>
      <c r="G39" s="5">
        <v>30</v>
      </c>
      <c r="H39" s="5">
        <v>47</v>
      </c>
      <c r="I39" s="5">
        <v>24</v>
      </c>
      <c r="J39" s="5">
        <v>33</v>
      </c>
      <c r="K39" s="5">
        <v>50</v>
      </c>
      <c r="L39" s="5">
        <v>12</v>
      </c>
      <c r="M39" s="5">
        <v>30</v>
      </c>
      <c r="N39" s="5">
        <v>65</v>
      </c>
      <c r="O39" s="63">
        <v>424</v>
      </c>
    </row>
    <row r="40" spans="2:15" ht="16.5" thickBot="1" x14ac:dyDescent="0.3">
      <c r="B40" s="54" t="s">
        <v>25</v>
      </c>
      <c r="C40" s="7">
        <v>161</v>
      </c>
      <c r="D40" s="7">
        <v>223</v>
      </c>
      <c r="E40" s="7">
        <v>174</v>
      </c>
      <c r="F40" s="7">
        <v>101</v>
      </c>
      <c r="G40" s="7">
        <v>98</v>
      </c>
      <c r="H40" s="7">
        <v>278</v>
      </c>
      <c r="I40" s="7">
        <v>104</v>
      </c>
      <c r="J40" s="7">
        <v>283</v>
      </c>
      <c r="K40" s="7">
        <v>178</v>
      </c>
      <c r="L40" s="7">
        <v>178</v>
      </c>
      <c r="M40" s="7">
        <v>172</v>
      </c>
      <c r="N40" s="7">
        <v>305</v>
      </c>
      <c r="O40" s="65">
        <v>2255</v>
      </c>
    </row>
    <row r="41" spans="2:15" ht="16.5" thickBot="1" x14ac:dyDescent="0.3">
      <c r="B41" s="56" t="s">
        <v>26</v>
      </c>
      <c r="C41" s="61">
        <v>687</v>
      </c>
      <c r="D41" s="61">
        <v>838</v>
      </c>
      <c r="E41" s="61">
        <v>741</v>
      </c>
      <c r="F41" s="61">
        <v>490</v>
      </c>
      <c r="G41" s="61">
        <v>496</v>
      </c>
      <c r="H41" s="61">
        <v>759</v>
      </c>
      <c r="I41" s="61">
        <v>577</v>
      </c>
      <c r="J41" s="61">
        <v>917</v>
      </c>
      <c r="K41" s="61">
        <v>598</v>
      </c>
      <c r="L41" s="61">
        <v>465</v>
      </c>
      <c r="M41" s="61">
        <v>749</v>
      </c>
      <c r="N41" s="61">
        <v>958</v>
      </c>
      <c r="O41" s="67">
        <v>8275</v>
      </c>
    </row>
  </sheetData>
  <mergeCells count="32">
    <mergeCell ref="O27:O28"/>
    <mergeCell ref="B23:O23"/>
    <mergeCell ref="B25:O25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5:O6"/>
    <mergeCell ref="B1:O1"/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showGridLines="0" rightToLeft="1" workbookViewId="0">
      <selection activeCell="B5" sqref="B5:B6"/>
    </sheetView>
  </sheetViews>
  <sheetFormatPr defaultRowHeight="14.25" x14ac:dyDescent="0.2"/>
  <cols>
    <col min="2" max="2" width="16.75" customWidth="1"/>
  </cols>
  <sheetData>
    <row r="1" spans="2:15" ht="20.25" x14ac:dyDescent="0.3">
      <c r="B1" s="70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2:15" ht="15.75" x14ac:dyDescent="0.25">
      <c r="B3" s="71" t="s">
        <v>62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" customHeight="1" x14ac:dyDescent="0.2">
      <c r="B5" s="82" t="s">
        <v>16</v>
      </c>
      <c r="C5" s="88">
        <v>43831</v>
      </c>
      <c r="D5" s="88">
        <v>43862</v>
      </c>
      <c r="E5" s="88">
        <v>43891</v>
      </c>
      <c r="F5" s="88">
        <v>43922</v>
      </c>
      <c r="G5" s="88">
        <v>43952</v>
      </c>
      <c r="H5" s="88">
        <v>43983</v>
      </c>
      <c r="I5" s="88">
        <v>44013</v>
      </c>
      <c r="J5" s="88">
        <v>44044</v>
      </c>
      <c r="K5" s="88">
        <v>44075</v>
      </c>
      <c r="L5" s="88">
        <v>44105</v>
      </c>
      <c r="M5" s="88">
        <v>44136</v>
      </c>
      <c r="N5" s="89">
        <v>44166</v>
      </c>
      <c r="O5" s="86" t="s">
        <v>17</v>
      </c>
    </row>
    <row r="6" spans="2:15" ht="28.5" customHeight="1" thickBot="1" x14ac:dyDescent="0.25">
      <c r="B6" s="83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90"/>
      <c r="O6" s="87"/>
    </row>
    <row r="7" spans="2:15" ht="15.75" x14ac:dyDescent="0.25">
      <c r="B7" s="51" t="s">
        <v>0</v>
      </c>
      <c r="C7" s="4">
        <v>200</v>
      </c>
      <c r="D7" s="4">
        <v>342</v>
      </c>
      <c r="E7" s="4">
        <v>101</v>
      </c>
      <c r="F7" s="4">
        <v>0</v>
      </c>
      <c r="G7" s="4">
        <v>26</v>
      </c>
      <c r="H7" s="4">
        <v>26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7">
        <v>0</v>
      </c>
      <c r="O7" s="4">
        <v>695</v>
      </c>
    </row>
    <row r="8" spans="2:15" ht="15.75" x14ac:dyDescent="0.25">
      <c r="B8" s="52" t="s">
        <v>18</v>
      </c>
      <c r="C8" s="5">
        <v>65</v>
      </c>
      <c r="D8" s="5">
        <v>102</v>
      </c>
      <c r="E8" s="5">
        <v>69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1</v>
      </c>
      <c r="L8" s="5">
        <v>0</v>
      </c>
      <c r="M8" s="5">
        <v>1</v>
      </c>
      <c r="N8" s="58">
        <v>0</v>
      </c>
      <c r="O8" s="5">
        <v>239</v>
      </c>
    </row>
    <row r="9" spans="2:15" ht="16.5" thickBot="1" x14ac:dyDescent="0.3">
      <c r="B9" s="53" t="s">
        <v>56</v>
      </c>
      <c r="C9" s="6">
        <v>294</v>
      </c>
      <c r="D9" s="6">
        <v>300</v>
      </c>
      <c r="E9" s="6">
        <v>206</v>
      </c>
      <c r="F9" s="6">
        <v>0</v>
      </c>
      <c r="G9" s="6">
        <v>74</v>
      </c>
      <c r="H9" s="6">
        <v>166</v>
      </c>
      <c r="I9" s="6">
        <v>4</v>
      </c>
      <c r="J9" s="6">
        <v>4</v>
      </c>
      <c r="K9" s="6">
        <v>1</v>
      </c>
      <c r="L9" s="6">
        <v>3</v>
      </c>
      <c r="M9" s="6">
        <v>0</v>
      </c>
      <c r="N9" s="59">
        <v>0</v>
      </c>
      <c r="O9" s="6">
        <v>1052</v>
      </c>
    </row>
    <row r="10" spans="2:15" ht="16.5" thickBot="1" x14ac:dyDescent="0.3">
      <c r="B10" s="54" t="s">
        <v>19</v>
      </c>
      <c r="C10" s="7">
        <v>559</v>
      </c>
      <c r="D10" s="7">
        <v>744</v>
      </c>
      <c r="E10" s="7">
        <v>376</v>
      </c>
      <c r="F10" s="7">
        <v>0</v>
      </c>
      <c r="G10" s="7">
        <v>100</v>
      </c>
      <c r="H10" s="7">
        <v>192</v>
      </c>
      <c r="I10" s="7">
        <v>5</v>
      </c>
      <c r="J10" s="7">
        <v>4</v>
      </c>
      <c r="K10" s="7">
        <v>2</v>
      </c>
      <c r="L10" s="7">
        <v>3</v>
      </c>
      <c r="M10" s="7">
        <v>1</v>
      </c>
      <c r="N10" s="50">
        <v>0</v>
      </c>
      <c r="O10" s="7">
        <v>1986</v>
      </c>
    </row>
    <row r="11" spans="2:15" ht="15.75" x14ac:dyDescent="0.25">
      <c r="B11" s="52" t="s">
        <v>1</v>
      </c>
      <c r="C11" s="5">
        <v>451</v>
      </c>
      <c r="D11" s="5">
        <v>534</v>
      </c>
      <c r="E11" s="5">
        <v>141</v>
      </c>
      <c r="F11" s="5">
        <v>0</v>
      </c>
      <c r="G11" s="5">
        <v>41</v>
      </c>
      <c r="H11" s="5">
        <v>25</v>
      </c>
      <c r="I11" s="5">
        <v>0</v>
      </c>
      <c r="J11" s="5">
        <v>0</v>
      </c>
      <c r="K11" s="5">
        <v>0</v>
      </c>
      <c r="L11" s="5">
        <v>2</v>
      </c>
      <c r="M11" s="5">
        <v>0</v>
      </c>
      <c r="N11" s="58">
        <v>0</v>
      </c>
      <c r="O11" s="5">
        <v>1194</v>
      </c>
    </row>
    <row r="12" spans="2:15" ht="15.75" x14ac:dyDescent="0.25">
      <c r="B12" s="55" t="s">
        <v>20</v>
      </c>
      <c r="C12" s="8">
        <v>214</v>
      </c>
      <c r="D12" s="8">
        <v>287</v>
      </c>
      <c r="E12" s="8">
        <v>68</v>
      </c>
      <c r="F12" s="8">
        <v>0</v>
      </c>
      <c r="G12" s="8">
        <v>23</v>
      </c>
      <c r="H12" s="8">
        <v>52</v>
      </c>
      <c r="I12" s="8">
        <v>2</v>
      </c>
      <c r="J12" s="8">
        <v>0</v>
      </c>
      <c r="K12" s="8">
        <v>0</v>
      </c>
      <c r="L12" s="8">
        <v>0</v>
      </c>
      <c r="M12" s="8">
        <v>0</v>
      </c>
      <c r="N12" s="60">
        <v>0</v>
      </c>
      <c r="O12" s="8">
        <v>646</v>
      </c>
    </row>
    <row r="13" spans="2:15" ht="16.5" thickBot="1" x14ac:dyDescent="0.3">
      <c r="B13" s="52" t="s">
        <v>21</v>
      </c>
      <c r="C13" s="5">
        <v>274</v>
      </c>
      <c r="D13" s="5">
        <v>405</v>
      </c>
      <c r="E13" s="5">
        <v>78</v>
      </c>
      <c r="F13" s="5">
        <v>0</v>
      </c>
      <c r="G13" s="5">
        <v>224</v>
      </c>
      <c r="H13" s="5">
        <v>116</v>
      </c>
      <c r="I13" s="5">
        <v>1</v>
      </c>
      <c r="J13" s="5">
        <v>0</v>
      </c>
      <c r="K13" s="5">
        <v>0</v>
      </c>
      <c r="L13" s="5">
        <v>0</v>
      </c>
      <c r="M13" s="5">
        <v>1</v>
      </c>
      <c r="N13" s="58">
        <v>0</v>
      </c>
      <c r="O13" s="5">
        <v>1099</v>
      </c>
    </row>
    <row r="14" spans="2:15" ht="16.5" thickBot="1" x14ac:dyDescent="0.3">
      <c r="B14" s="54" t="s">
        <v>22</v>
      </c>
      <c r="C14" s="7">
        <v>939</v>
      </c>
      <c r="D14" s="7">
        <v>1226</v>
      </c>
      <c r="E14" s="7">
        <v>287</v>
      </c>
      <c r="F14" s="7">
        <v>0</v>
      </c>
      <c r="G14" s="7">
        <v>288</v>
      </c>
      <c r="H14" s="7">
        <v>193</v>
      </c>
      <c r="I14" s="7">
        <v>3</v>
      </c>
      <c r="J14" s="7">
        <v>0</v>
      </c>
      <c r="K14" s="7">
        <v>0</v>
      </c>
      <c r="L14" s="7">
        <v>2</v>
      </c>
      <c r="M14" s="7">
        <v>1</v>
      </c>
      <c r="N14" s="50">
        <v>0</v>
      </c>
      <c r="O14" s="7">
        <v>2939</v>
      </c>
    </row>
    <row r="15" spans="2:15" ht="15.75" x14ac:dyDescent="0.25">
      <c r="B15" s="52" t="s">
        <v>2</v>
      </c>
      <c r="C15" s="5">
        <v>144</v>
      </c>
      <c r="D15" s="5">
        <v>289</v>
      </c>
      <c r="E15" s="5">
        <v>65</v>
      </c>
      <c r="F15" s="5">
        <v>1</v>
      </c>
      <c r="G15" s="5">
        <v>44</v>
      </c>
      <c r="H15" s="5">
        <v>9</v>
      </c>
      <c r="I15" s="5">
        <v>0</v>
      </c>
      <c r="J15" s="5">
        <v>2</v>
      </c>
      <c r="K15" s="5">
        <v>4</v>
      </c>
      <c r="L15" s="5">
        <v>0</v>
      </c>
      <c r="M15" s="5">
        <v>3</v>
      </c>
      <c r="N15" s="58">
        <v>0</v>
      </c>
      <c r="O15" s="5">
        <v>561</v>
      </c>
    </row>
    <row r="16" spans="2:15" ht="15.75" x14ac:dyDescent="0.25">
      <c r="B16" s="55" t="s">
        <v>23</v>
      </c>
      <c r="C16" s="5">
        <v>411</v>
      </c>
      <c r="D16" s="5">
        <v>406</v>
      </c>
      <c r="E16" s="5">
        <v>80</v>
      </c>
      <c r="F16" s="5">
        <v>0</v>
      </c>
      <c r="G16" s="5">
        <v>43</v>
      </c>
      <c r="H16" s="5">
        <v>11</v>
      </c>
      <c r="I16" s="5">
        <v>0</v>
      </c>
      <c r="J16" s="5">
        <v>1</v>
      </c>
      <c r="K16" s="5">
        <v>0</v>
      </c>
      <c r="L16" s="5">
        <v>0</v>
      </c>
      <c r="M16" s="5">
        <v>5</v>
      </c>
      <c r="N16" s="58">
        <v>0</v>
      </c>
      <c r="O16" s="8">
        <v>957</v>
      </c>
    </row>
    <row r="17" spans="2:15" ht="16.5" thickBot="1" x14ac:dyDescent="0.3">
      <c r="B17" s="52" t="s">
        <v>24</v>
      </c>
      <c r="C17" s="5">
        <v>181</v>
      </c>
      <c r="D17" s="5">
        <v>456</v>
      </c>
      <c r="E17" s="5">
        <v>203</v>
      </c>
      <c r="F17" s="5">
        <v>1</v>
      </c>
      <c r="G17" s="5">
        <v>96</v>
      </c>
      <c r="H17" s="5">
        <v>12</v>
      </c>
      <c r="I17" s="5">
        <v>1</v>
      </c>
      <c r="J17" s="5">
        <v>0</v>
      </c>
      <c r="K17" s="5">
        <v>0</v>
      </c>
      <c r="L17" s="5">
        <v>0</v>
      </c>
      <c r="M17" s="5">
        <v>1</v>
      </c>
      <c r="N17" s="58">
        <v>0</v>
      </c>
      <c r="O17" s="5">
        <v>951</v>
      </c>
    </row>
    <row r="18" spans="2:15" ht="16.5" thickBot="1" x14ac:dyDescent="0.3">
      <c r="B18" s="54" t="s">
        <v>25</v>
      </c>
      <c r="C18" s="7">
        <v>736</v>
      </c>
      <c r="D18" s="7">
        <v>1151</v>
      </c>
      <c r="E18" s="7">
        <v>348</v>
      </c>
      <c r="F18" s="7">
        <v>2</v>
      </c>
      <c r="G18" s="7">
        <v>183</v>
      </c>
      <c r="H18" s="7">
        <v>32</v>
      </c>
      <c r="I18" s="7">
        <v>1</v>
      </c>
      <c r="J18" s="7">
        <v>3</v>
      </c>
      <c r="K18" s="7">
        <v>4</v>
      </c>
      <c r="L18" s="7">
        <v>0</v>
      </c>
      <c r="M18" s="7">
        <v>9</v>
      </c>
      <c r="N18" s="50">
        <v>0</v>
      </c>
      <c r="O18" s="7">
        <v>2469</v>
      </c>
    </row>
    <row r="19" spans="2:15" ht="16.5" thickBot="1" x14ac:dyDescent="0.3">
      <c r="B19" s="56" t="s">
        <v>26</v>
      </c>
      <c r="C19" s="61">
        <f t="shared" ref="C19:N19" si="0">C18+C14+C10</f>
        <v>2234</v>
      </c>
      <c r="D19" s="61">
        <f t="shared" si="0"/>
        <v>3121</v>
      </c>
      <c r="E19" s="61">
        <f t="shared" si="0"/>
        <v>1011</v>
      </c>
      <c r="F19" s="61">
        <f t="shared" si="0"/>
        <v>2</v>
      </c>
      <c r="G19" s="61">
        <f t="shared" si="0"/>
        <v>571</v>
      </c>
      <c r="H19" s="61">
        <f t="shared" si="0"/>
        <v>417</v>
      </c>
      <c r="I19" s="61">
        <f t="shared" si="0"/>
        <v>9</v>
      </c>
      <c r="J19" s="61">
        <f t="shared" si="0"/>
        <v>7</v>
      </c>
      <c r="K19" s="61">
        <f t="shared" si="0"/>
        <v>6</v>
      </c>
      <c r="L19" s="61">
        <f t="shared" si="0"/>
        <v>5</v>
      </c>
      <c r="M19" s="61">
        <f t="shared" si="0"/>
        <v>11</v>
      </c>
      <c r="N19" s="62">
        <f t="shared" si="0"/>
        <v>0</v>
      </c>
      <c r="O19" s="61">
        <f t="shared" ref="O19" si="1">SUM(C19:N19)</f>
        <v>7394</v>
      </c>
    </row>
    <row r="23" spans="2:15" ht="20.25" x14ac:dyDescent="0.3">
      <c r="B23" s="70" t="s">
        <v>15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2:15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</row>
    <row r="25" spans="2:15" ht="15.75" x14ac:dyDescent="0.25">
      <c r="B25" s="71" t="s">
        <v>63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 ht="15" thickBo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</row>
    <row r="27" spans="2:15" ht="15" customHeight="1" x14ac:dyDescent="0.2">
      <c r="B27" s="82" t="s">
        <v>16</v>
      </c>
      <c r="C27" s="88">
        <f>C5</f>
        <v>43831</v>
      </c>
      <c r="D27" s="91">
        <f t="shared" ref="D27:N27" si="2">D5</f>
        <v>43862</v>
      </c>
      <c r="E27" s="91">
        <f t="shared" si="2"/>
        <v>43891</v>
      </c>
      <c r="F27" s="91">
        <f t="shared" si="2"/>
        <v>43922</v>
      </c>
      <c r="G27" s="91">
        <f t="shared" si="2"/>
        <v>43952</v>
      </c>
      <c r="H27" s="91">
        <f t="shared" si="2"/>
        <v>43983</v>
      </c>
      <c r="I27" s="91">
        <f t="shared" si="2"/>
        <v>44013</v>
      </c>
      <c r="J27" s="91">
        <f t="shared" si="2"/>
        <v>44044</v>
      </c>
      <c r="K27" s="91">
        <f t="shared" si="2"/>
        <v>44075</v>
      </c>
      <c r="L27" s="91">
        <f t="shared" si="2"/>
        <v>44105</v>
      </c>
      <c r="M27" s="91">
        <f t="shared" si="2"/>
        <v>44136</v>
      </c>
      <c r="N27" s="93">
        <f t="shared" si="2"/>
        <v>44166</v>
      </c>
      <c r="O27" s="86" t="s">
        <v>17</v>
      </c>
    </row>
    <row r="28" spans="2:15" ht="27.75" customHeight="1" thickBot="1" x14ac:dyDescent="0.25">
      <c r="B28" s="83"/>
      <c r="C28" s="75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4"/>
      <c r="O28" s="87"/>
    </row>
    <row r="29" spans="2:15" ht="15.75" x14ac:dyDescent="0.25">
      <c r="B29" s="51" t="s">
        <v>0</v>
      </c>
      <c r="C29" s="4">
        <v>31</v>
      </c>
      <c r="D29" s="4">
        <v>72</v>
      </c>
      <c r="E29" s="4">
        <v>38</v>
      </c>
      <c r="F29" s="4">
        <v>0</v>
      </c>
      <c r="G29" s="4">
        <v>18</v>
      </c>
      <c r="H29" s="4">
        <v>8</v>
      </c>
      <c r="I29" s="4">
        <v>0</v>
      </c>
      <c r="J29" s="4">
        <v>0</v>
      </c>
      <c r="K29" s="4">
        <v>0</v>
      </c>
      <c r="L29" s="4">
        <v>6</v>
      </c>
      <c r="M29" s="4">
        <v>0</v>
      </c>
      <c r="N29" s="57">
        <v>0</v>
      </c>
      <c r="O29" s="4">
        <v>173</v>
      </c>
    </row>
    <row r="30" spans="2:15" ht="15.75" x14ac:dyDescent="0.25">
      <c r="B30" s="52" t="s">
        <v>18</v>
      </c>
      <c r="C30" s="5">
        <v>27</v>
      </c>
      <c r="D30" s="5">
        <v>41</v>
      </c>
      <c r="E30" s="5">
        <v>9</v>
      </c>
      <c r="F30" s="5">
        <v>0</v>
      </c>
      <c r="G30" s="5">
        <v>2</v>
      </c>
      <c r="H30" s="5">
        <v>1</v>
      </c>
      <c r="I30" s="5">
        <v>6</v>
      </c>
      <c r="J30" s="5">
        <v>0</v>
      </c>
      <c r="K30" s="5">
        <v>1</v>
      </c>
      <c r="L30" s="5">
        <v>0</v>
      </c>
      <c r="M30" s="5">
        <v>0</v>
      </c>
      <c r="N30" s="58">
        <v>0</v>
      </c>
      <c r="O30" s="5">
        <v>87</v>
      </c>
    </row>
    <row r="31" spans="2:15" ht="16.5" thickBot="1" x14ac:dyDescent="0.3">
      <c r="B31" s="53" t="s">
        <v>56</v>
      </c>
      <c r="C31" s="6">
        <v>86</v>
      </c>
      <c r="D31" s="6">
        <v>71</v>
      </c>
      <c r="E31" s="6">
        <v>33</v>
      </c>
      <c r="F31" s="6">
        <v>0</v>
      </c>
      <c r="G31" s="6">
        <v>23</v>
      </c>
      <c r="H31" s="6">
        <v>31</v>
      </c>
      <c r="I31" s="6">
        <v>10</v>
      </c>
      <c r="J31" s="6">
        <v>2</v>
      </c>
      <c r="K31" s="6">
        <v>0</v>
      </c>
      <c r="L31" s="6">
        <v>3</v>
      </c>
      <c r="M31" s="6">
        <v>0</v>
      </c>
      <c r="N31" s="59">
        <v>0</v>
      </c>
      <c r="O31" s="6">
        <v>259</v>
      </c>
    </row>
    <row r="32" spans="2:15" ht="16.5" thickBot="1" x14ac:dyDescent="0.3">
      <c r="B32" s="54" t="s">
        <v>19</v>
      </c>
      <c r="C32" s="7">
        <v>144</v>
      </c>
      <c r="D32" s="7">
        <v>184</v>
      </c>
      <c r="E32" s="7">
        <v>80</v>
      </c>
      <c r="F32" s="7">
        <v>0</v>
      </c>
      <c r="G32" s="7">
        <v>43</v>
      </c>
      <c r="H32" s="7">
        <v>40</v>
      </c>
      <c r="I32" s="7">
        <v>16</v>
      </c>
      <c r="J32" s="7">
        <v>2</v>
      </c>
      <c r="K32" s="7">
        <v>1</v>
      </c>
      <c r="L32" s="7">
        <v>9</v>
      </c>
      <c r="M32" s="7">
        <v>0</v>
      </c>
      <c r="N32" s="50">
        <v>0</v>
      </c>
      <c r="O32" s="7">
        <v>519</v>
      </c>
    </row>
    <row r="33" spans="2:15" ht="15.75" x14ac:dyDescent="0.25">
      <c r="B33" s="52" t="s">
        <v>1</v>
      </c>
      <c r="C33" s="5">
        <v>94</v>
      </c>
      <c r="D33" s="5">
        <v>88</v>
      </c>
      <c r="E33" s="5">
        <v>75</v>
      </c>
      <c r="F33" s="5">
        <v>0</v>
      </c>
      <c r="G33" s="5">
        <v>61</v>
      </c>
      <c r="H33" s="5">
        <v>77</v>
      </c>
      <c r="I33" s="5">
        <v>3</v>
      </c>
      <c r="J33" s="5">
        <v>3</v>
      </c>
      <c r="K33" s="5">
        <v>0</v>
      </c>
      <c r="L33" s="5">
        <v>8</v>
      </c>
      <c r="M33" s="5">
        <v>3</v>
      </c>
      <c r="N33" s="58">
        <v>0</v>
      </c>
      <c r="O33" s="5">
        <v>412</v>
      </c>
    </row>
    <row r="34" spans="2:15" ht="15.75" x14ac:dyDescent="0.25">
      <c r="B34" s="55" t="s">
        <v>20</v>
      </c>
      <c r="C34" s="8">
        <v>32</v>
      </c>
      <c r="D34" s="8">
        <v>57</v>
      </c>
      <c r="E34" s="8">
        <v>19</v>
      </c>
      <c r="F34" s="8">
        <v>0</v>
      </c>
      <c r="G34" s="8">
        <v>11</v>
      </c>
      <c r="H34" s="8">
        <v>21</v>
      </c>
      <c r="I34" s="8">
        <v>2</v>
      </c>
      <c r="J34" s="8">
        <v>0</v>
      </c>
      <c r="K34" s="8">
        <v>0</v>
      </c>
      <c r="L34" s="8">
        <v>0</v>
      </c>
      <c r="M34" s="8">
        <v>2</v>
      </c>
      <c r="N34" s="60">
        <v>0</v>
      </c>
      <c r="O34" s="8">
        <v>144</v>
      </c>
    </row>
    <row r="35" spans="2:15" ht="16.5" thickBot="1" x14ac:dyDescent="0.3">
      <c r="B35" s="52" t="s">
        <v>21</v>
      </c>
      <c r="C35" s="5">
        <v>38</v>
      </c>
      <c r="D35" s="5">
        <v>57</v>
      </c>
      <c r="E35" s="5">
        <v>18</v>
      </c>
      <c r="F35" s="5">
        <v>0</v>
      </c>
      <c r="G35" s="5">
        <v>18</v>
      </c>
      <c r="H35" s="5">
        <v>31</v>
      </c>
      <c r="I35" s="5">
        <v>0</v>
      </c>
      <c r="J35" s="5">
        <v>0</v>
      </c>
      <c r="K35" s="5">
        <v>0</v>
      </c>
      <c r="L35" s="5">
        <v>1</v>
      </c>
      <c r="M35" s="5">
        <v>8</v>
      </c>
      <c r="N35" s="58">
        <v>0</v>
      </c>
      <c r="O35" s="5">
        <v>171</v>
      </c>
    </row>
    <row r="36" spans="2:15" ht="16.5" thickBot="1" x14ac:dyDescent="0.3">
      <c r="B36" s="54" t="s">
        <v>22</v>
      </c>
      <c r="C36" s="7">
        <v>164</v>
      </c>
      <c r="D36" s="7">
        <v>202</v>
      </c>
      <c r="E36" s="7">
        <v>112</v>
      </c>
      <c r="F36" s="7">
        <v>0</v>
      </c>
      <c r="G36" s="7">
        <v>90</v>
      </c>
      <c r="H36" s="7">
        <v>129</v>
      </c>
      <c r="I36" s="7">
        <v>5</v>
      </c>
      <c r="J36" s="7">
        <v>3</v>
      </c>
      <c r="K36" s="7">
        <v>0</v>
      </c>
      <c r="L36" s="7">
        <v>9</v>
      </c>
      <c r="M36" s="7">
        <v>13</v>
      </c>
      <c r="N36" s="50">
        <v>0</v>
      </c>
      <c r="O36" s="7">
        <v>727</v>
      </c>
    </row>
    <row r="37" spans="2:15" ht="15.75" x14ac:dyDescent="0.25">
      <c r="B37" s="52" t="s">
        <v>2</v>
      </c>
      <c r="C37" s="5">
        <v>24</v>
      </c>
      <c r="D37" s="5">
        <v>44</v>
      </c>
      <c r="E37" s="5">
        <v>7</v>
      </c>
      <c r="F37" s="5">
        <v>18</v>
      </c>
      <c r="G37" s="5">
        <v>16</v>
      </c>
      <c r="H37" s="5">
        <v>9</v>
      </c>
      <c r="I37" s="5">
        <v>0</v>
      </c>
      <c r="J37" s="5">
        <v>0</v>
      </c>
      <c r="K37" s="5">
        <v>1</v>
      </c>
      <c r="L37" s="5">
        <v>1</v>
      </c>
      <c r="M37" s="5">
        <v>18</v>
      </c>
      <c r="N37" s="58">
        <v>0</v>
      </c>
      <c r="O37" s="5">
        <v>138</v>
      </c>
    </row>
    <row r="38" spans="2:15" ht="15.75" x14ac:dyDescent="0.25">
      <c r="B38" s="55" t="s">
        <v>23</v>
      </c>
      <c r="C38" s="5">
        <v>206</v>
      </c>
      <c r="D38" s="5">
        <v>114</v>
      </c>
      <c r="E38" s="5">
        <v>55</v>
      </c>
      <c r="F38" s="5">
        <v>0</v>
      </c>
      <c r="G38" s="5">
        <v>10</v>
      </c>
      <c r="H38" s="5">
        <v>10</v>
      </c>
      <c r="I38" s="5">
        <v>0</v>
      </c>
      <c r="J38" s="5">
        <v>2</v>
      </c>
      <c r="K38" s="5">
        <v>1</v>
      </c>
      <c r="L38" s="5">
        <v>1</v>
      </c>
      <c r="M38" s="5">
        <v>4</v>
      </c>
      <c r="N38" s="58">
        <v>0</v>
      </c>
      <c r="O38" s="8">
        <v>403</v>
      </c>
    </row>
    <row r="39" spans="2:15" ht="16.5" thickBot="1" x14ac:dyDescent="0.3">
      <c r="B39" s="52" t="s">
        <v>24</v>
      </c>
      <c r="C39" s="5">
        <v>33</v>
      </c>
      <c r="D39" s="5">
        <v>43</v>
      </c>
      <c r="E39" s="5">
        <v>15</v>
      </c>
      <c r="F39" s="5">
        <v>0</v>
      </c>
      <c r="G39" s="5">
        <v>26</v>
      </c>
      <c r="H39" s="5">
        <v>2</v>
      </c>
      <c r="I39" s="5">
        <v>0</v>
      </c>
      <c r="J39" s="5">
        <v>0</v>
      </c>
      <c r="K39" s="5">
        <v>1</v>
      </c>
      <c r="L39" s="5">
        <v>0</v>
      </c>
      <c r="M39" s="5">
        <v>4</v>
      </c>
      <c r="N39" s="58">
        <v>0</v>
      </c>
      <c r="O39" s="5">
        <v>124</v>
      </c>
    </row>
    <row r="40" spans="2:15" ht="16.5" thickBot="1" x14ac:dyDescent="0.3">
      <c r="B40" s="54" t="s">
        <v>25</v>
      </c>
      <c r="C40" s="7">
        <v>263</v>
      </c>
      <c r="D40" s="7">
        <v>201</v>
      </c>
      <c r="E40" s="7">
        <v>77</v>
      </c>
      <c r="F40" s="7">
        <v>18</v>
      </c>
      <c r="G40" s="7">
        <v>52</v>
      </c>
      <c r="H40" s="7">
        <v>21</v>
      </c>
      <c r="I40" s="7">
        <v>0</v>
      </c>
      <c r="J40" s="7">
        <v>2</v>
      </c>
      <c r="K40" s="7">
        <v>3</v>
      </c>
      <c r="L40" s="7">
        <v>2</v>
      </c>
      <c r="M40" s="7">
        <v>26</v>
      </c>
      <c r="N40" s="50">
        <v>0</v>
      </c>
      <c r="O40" s="7">
        <v>665</v>
      </c>
    </row>
    <row r="41" spans="2:15" ht="16.5" thickBot="1" x14ac:dyDescent="0.3">
      <c r="B41" s="56" t="s">
        <v>26</v>
      </c>
      <c r="C41" s="61">
        <v>571</v>
      </c>
      <c r="D41" s="61">
        <v>587</v>
      </c>
      <c r="E41" s="61">
        <v>269</v>
      </c>
      <c r="F41" s="61">
        <v>18</v>
      </c>
      <c r="G41" s="61">
        <v>185</v>
      </c>
      <c r="H41" s="61">
        <v>190</v>
      </c>
      <c r="I41" s="61">
        <v>21</v>
      </c>
      <c r="J41" s="61">
        <v>7</v>
      </c>
      <c r="K41" s="61">
        <v>4</v>
      </c>
      <c r="L41" s="61">
        <v>20</v>
      </c>
      <c r="M41" s="61">
        <v>39</v>
      </c>
      <c r="N41" s="62">
        <v>0</v>
      </c>
      <c r="O41" s="61">
        <v>1911</v>
      </c>
    </row>
  </sheetData>
  <mergeCells count="32">
    <mergeCell ref="O27:O28"/>
    <mergeCell ref="B23:O23"/>
    <mergeCell ref="B25:O25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5:O6"/>
    <mergeCell ref="B1:O1"/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GridLines="0" rightToLeft="1" tabSelected="1" workbookViewId="0">
      <selection activeCell="B5" sqref="B5:B6"/>
    </sheetView>
  </sheetViews>
  <sheetFormatPr defaultRowHeight="14.25" x14ac:dyDescent="0.2"/>
  <cols>
    <col min="2" max="2" width="17.75" customWidth="1"/>
  </cols>
  <sheetData>
    <row r="1" spans="2:15" ht="20.25" x14ac:dyDescent="0.3">
      <c r="B1" s="70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2:15" ht="15.75" x14ac:dyDescent="0.25">
      <c r="B3" s="71" t="s">
        <v>58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15" thickBot="1" x14ac:dyDescent="0.25"/>
    <row r="5" spans="2:15" ht="33.75" customHeight="1" x14ac:dyDescent="0.2">
      <c r="B5" s="82" t="s">
        <v>16</v>
      </c>
      <c r="C5" s="95">
        <v>44197</v>
      </c>
      <c r="D5" s="95">
        <v>44228</v>
      </c>
      <c r="E5" s="95">
        <v>44256</v>
      </c>
      <c r="F5" s="95">
        <v>44287</v>
      </c>
      <c r="G5" s="95">
        <v>44317</v>
      </c>
      <c r="H5" s="95">
        <v>44348</v>
      </c>
      <c r="I5" s="95">
        <v>44378</v>
      </c>
      <c r="J5" s="95">
        <v>44409</v>
      </c>
      <c r="K5" s="95">
        <v>44440</v>
      </c>
      <c r="L5" s="95">
        <v>44470</v>
      </c>
      <c r="M5" s="95">
        <v>44501</v>
      </c>
      <c r="N5" s="95">
        <v>44531</v>
      </c>
      <c r="O5" s="97" t="s">
        <v>57</v>
      </c>
    </row>
    <row r="6" spans="2:15" ht="13.5" customHeight="1" thickBot="1" x14ac:dyDescent="0.25">
      <c r="B6" s="83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8"/>
    </row>
    <row r="7" spans="2:15" ht="15.75" x14ac:dyDescent="0.25">
      <c r="B7" s="51" t="s">
        <v>0</v>
      </c>
      <c r="C7" s="4">
        <v>0</v>
      </c>
      <c r="D7" s="4">
        <v>0</v>
      </c>
      <c r="E7" s="4">
        <v>0</v>
      </c>
      <c r="F7" s="4">
        <v>0</v>
      </c>
      <c r="G7" s="4">
        <v>22</v>
      </c>
      <c r="H7" s="4">
        <v>58</v>
      </c>
      <c r="I7" s="4">
        <v>44</v>
      </c>
      <c r="J7" s="4">
        <v>19</v>
      </c>
      <c r="K7" s="4">
        <v>0</v>
      </c>
      <c r="L7" s="4">
        <v>91</v>
      </c>
      <c r="M7" s="4">
        <v>99</v>
      </c>
      <c r="N7" s="4">
        <v>213</v>
      </c>
      <c r="O7" s="4">
        <v>546</v>
      </c>
    </row>
    <row r="8" spans="2:15" ht="15.75" x14ac:dyDescent="0.25">
      <c r="B8" s="52" t="s">
        <v>18</v>
      </c>
      <c r="C8" s="5">
        <v>0</v>
      </c>
      <c r="D8" s="5">
        <v>0</v>
      </c>
      <c r="E8" s="5">
        <v>1</v>
      </c>
      <c r="F8" s="5">
        <v>2</v>
      </c>
      <c r="G8" s="5">
        <v>1</v>
      </c>
      <c r="H8" s="5">
        <v>31</v>
      </c>
      <c r="I8" s="5">
        <v>22</v>
      </c>
      <c r="J8" s="5">
        <v>19</v>
      </c>
      <c r="K8" s="5">
        <v>7</v>
      </c>
      <c r="L8" s="5">
        <v>30</v>
      </c>
      <c r="M8" s="5">
        <v>45</v>
      </c>
      <c r="N8" s="5">
        <v>119</v>
      </c>
      <c r="O8" s="63">
        <v>277</v>
      </c>
    </row>
    <row r="9" spans="2:15" ht="16.5" thickBot="1" x14ac:dyDescent="0.3">
      <c r="B9" s="53" t="s">
        <v>56</v>
      </c>
      <c r="C9" s="6">
        <v>0</v>
      </c>
      <c r="D9" s="6">
        <v>0</v>
      </c>
      <c r="E9" s="6">
        <v>1</v>
      </c>
      <c r="F9" s="6">
        <v>0</v>
      </c>
      <c r="G9" s="6">
        <v>100</v>
      </c>
      <c r="H9" s="6">
        <v>344</v>
      </c>
      <c r="I9" s="6">
        <v>163</v>
      </c>
      <c r="J9" s="6">
        <v>171</v>
      </c>
      <c r="K9" s="6">
        <v>58</v>
      </c>
      <c r="L9" s="6">
        <v>176</v>
      </c>
      <c r="M9" s="6">
        <v>198</v>
      </c>
      <c r="N9" s="6">
        <v>219</v>
      </c>
      <c r="O9" s="64">
        <v>1430</v>
      </c>
    </row>
    <row r="10" spans="2:15" ht="16.5" thickBot="1" x14ac:dyDescent="0.3">
      <c r="B10" s="54" t="s">
        <v>19</v>
      </c>
      <c r="C10" s="7">
        <f t="shared" ref="C10:O10" si="0">SUM(C7:C9)</f>
        <v>0</v>
      </c>
      <c r="D10" s="7">
        <f t="shared" si="0"/>
        <v>0</v>
      </c>
      <c r="E10" s="7">
        <f t="shared" si="0"/>
        <v>2</v>
      </c>
      <c r="F10" s="7">
        <f t="shared" si="0"/>
        <v>2</v>
      </c>
      <c r="G10" s="7">
        <f t="shared" si="0"/>
        <v>123</v>
      </c>
      <c r="H10" s="7">
        <f t="shared" si="0"/>
        <v>433</v>
      </c>
      <c r="I10" s="7">
        <f t="shared" si="0"/>
        <v>229</v>
      </c>
      <c r="J10" s="7">
        <f t="shared" si="0"/>
        <v>209</v>
      </c>
      <c r="K10" s="7">
        <f t="shared" si="0"/>
        <v>65</v>
      </c>
      <c r="L10" s="7">
        <f t="shared" si="0"/>
        <v>297</v>
      </c>
      <c r="M10" s="7">
        <f t="shared" si="0"/>
        <v>342</v>
      </c>
      <c r="N10" s="7">
        <f t="shared" si="0"/>
        <v>551</v>
      </c>
      <c r="O10" s="65">
        <f t="shared" si="0"/>
        <v>2253</v>
      </c>
    </row>
    <row r="11" spans="2:15" ht="15.75" x14ac:dyDescent="0.25">
      <c r="B11" s="52" t="s">
        <v>1</v>
      </c>
      <c r="C11" s="5">
        <v>1</v>
      </c>
      <c r="D11" s="5">
        <v>0</v>
      </c>
      <c r="E11" s="5">
        <v>0</v>
      </c>
      <c r="F11" s="5">
        <v>13</v>
      </c>
      <c r="G11" s="5">
        <v>48</v>
      </c>
      <c r="H11" s="5">
        <v>41</v>
      </c>
      <c r="I11" s="5">
        <v>78</v>
      </c>
      <c r="J11" s="5">
        <v>157</v>
      </c>
      <c r="K11" s="5">
        <v>8</v>
      </c>
      <c r="L11" s="5">
        <v>144</v>
      </c>
      <c r="M11" s="5">
        <v>139</v>
      </c>
      <c r="N11" s="5">
        <v>174</v>
      </c>
      <c r="O11" s="63">
        <v>803</v>
      </c>
    </row>
    <row r="12" spans="2:15" ht="15.75" x14ac:dyDescent="0.25">
      <c r="B12" s="55" t="s">
        <v>20</v>
      </c>
      <c r="C12" s="8">
        <v>0</v>
      </c>
      <c r="D12" s="8">
        <v>0</v>
      </c>
      <c r="E12" s="8">
        <v>3</v>
      </c>
      <c r="F12" s="8">
        <v>46</v>
      </c>
      <c r="G12" s="8">
        <v>65</v>
      </c>
      <c r="H12" s="8">
        <v>157</v>
      </c>
      <c r="I12" s="8">
        <v>136</v>
      </c>
      <c r="J12" s="8">
        <v>73</v>
      </c>
      <c r="K12" s="8">
        <v>9</v>
      </c>
      <c r="L12" s="8">
        <v>70</v>
      </c>
      <c r="M12" s="8">
        <v>122</v>
      </c>
      <c r="N12" s="8">
        <v>204</v>
      </c>
      <c r="O12" s="66">
        <v>885</v>
      </c>
    </row>
    <row r="13" spans="2:15" ht="16.5" thickBot="1" x14ac:dyDescent="0.3">
      <c r="B13" s="52" t="s">
        <v>21</v>
      </c>
      <c r="C13" s="5">
        <v>0</v>
      </c>
      <c r="D13" s="5">
        <v>0</v>
      </c>
      <c r="E13" s="5">
        <v>0</v>
      </c>
      <c r="F13" s="5">
        <v>3</v>
      </c>
      <c r="G13" s="5">
        <v>3</v>
      </c>
      <c r="H13" s="5">
        <v>32</v>
      </c>
      <c r="I13" s="5">
        <v>23</v>
      </c>
      <c r="J13" s="5">
        <v>40</v>
      </c>
      <c r="K13" s="5">
        <v>0</v>
      </c>
      <c r="L13" s="5">
        <v>115</v>
      </c>
      <c r="M13" s="5">
        <v>109</v>
      </c>
      <c r="N13" s="5">
        <v>184</v>
      </c>
      <c r="O13" s="63">
        <v>509</v>
      </c>
    </row>
    <row r="14" spans="2:15" ht="16.5" thickBot="1" x14ac:dyDescent="0.3">
      <c r="B14" s="54" t="s">
        <v>22</v>
      </c>
      <c r="C14" s="7">
        <f>SUM(C11:C13)</f>
        <v>1</v>
      </c>
      <c r="D14" s="7">
        <f t="shared" ref="D14:O14" si="1">SUM(D11:D13)</f>
        <v>0</v>
      </c>
      <c r="E14" s="7">
        <f t="shared" si="1"/>
        <v>3</v>
      </c>
      <c r="F14" s="7">
        <f t="shared" si="1"/>
        <v>62</v>
      </c>
      <c r="G14" s="7">
        <f t="shared" si="1"/>
        <v>116</v>
      </c>
      <c r="H14" s="7">
        <f t="shared" si="1"/>
        <v>230</v>
      </c>
      <c r="I14" s="7">
        <f t="shared" si="1"/>
        <v>237</v>
      </c>
      <c r="J14" s="7">
        <f t="shared" si="1"/>
        <v>270</v>
      </c>
      <c r="K14" s="7">
        <f t="shared" si="1"/>
        <v>17</v>
      </c>
      <c r="L14" s="7">
        <f t="shared" si="1"/>
        <v>329</v>
      </c>
      <c r="M14" s="7">
        <f t="shared" si="1"/>
        <v>370</v>
      </c>
      <c r="N14" s="7">
        <f t="shared" si="1"/>
        <v>562</v>
      </c>
      <c r="O14" s="65">
        <f t="shared" si="1"/>
        <v>2197</v>
      </c>
    </row>
    <row r="15" spans="2:15" ht="15.75" x14ac:dyDescent="0.25">
      <c r="B15" s="52" t="s">
        <v>2</v>
      </c>
      <c r="C15" s="5">
        <v>0</v>
      </c>
      <c r="D15" s="5">
        <v>7</v>
      </c>
      <c r="E15" s="5">
        <v>0</v>
      </c>
      <c r="F15" s="5">
        <v>56</v>
      </c>
      <c r="G15" s="5">
        <v>78</v>
      </c>
      <c r="H15" s="5">
        <v>239</v>
      </c>
      <c r="I15" s="5">
        <v>172</v>
      </c>
      <c r="J15" s="5">
        <v>123</v>
      </c>
      <c r="K15" s="5">
        <v>13</v>
      </c>
      <c r="L15" s="5">
        <v>7</v>
      </c>
      <c r="M15" s="5">
        <v>114</v>
      </c>
      <c r="N15" s="5">
        <v>96</v>
      </c>
      <c r="O15" s="63">
        <v>905</v>
      </c>
    </row>
    <row r="16" spans="2:15" ht="15.75" x14ac:dyDescent="0.25">
      <c r="B16" s="55" t="s">
        <v>23</v>
      </c>
      <c r="C16" s="5">
        <v>1</v>
      </c>
      <c r="D16" s="5">
        <v>0</v>
      </c>
      <c r="E16" s="5">
        <v>0</v>
      </c>
      <c r="F16" s="5">
        <v>9</v>
      </c>
      <c r="G16" s="5">
        <v>8</v>
      </c>
      <c r="H16" s="5">
        <v>135</v>
      </c>
      <c r="I16" s="5">
        <v>172</v>
      </c>
      <c r="J16" s="5">
        <v>194</v>
      </c>
      <c r="K16" s="5">
        <v>13</v>
      </c>
      <c r="L16" s="5">
        <v>206</v>
      </c>
      <c r="M16" s="5">
        <v>118</v>
      </c>
      <c r="N16" s="5">
        <v>164</v>
      </c>
      <c r="O16" s="66">
        <v>1020</v>
      </c>
    </row>
    <row r="17" spans="2:15" ht="16.5" thickBot="1" x14ac:dyDescent="0.3">
      <c r="B17" s="52" t="s">
        <v>24</v>
      </c>
      <c r="C17" s="5">
        <v>0</v>
      </c>
      <c r="D17" s="5">
        <v>0</v>
      </c>
      <c r="E17" s="5">
        <v>1</v>
      </c>
      <c r="F17" s="5">
        <v>23</v>
      </c>
      <c r="G17" s="5">
        <v>0</v>
      </c>
      <c r="H17" s="5">
        <v>157</v>
      </c>
      <c r="I17" s="5">
        <v>72</v>
      </c>
      <c r="J17" s="5">
        <v>37</v>
      </c>
      <c r="K17" s="5">
        <v>0</v>
      </c>
      <c r="L17" s="5">
        <v>131</v>
      </c>
      <c r="M17" s="5">
        <v>137</v>
      </c>
      <c r="N17" s="5">
        <v>201</v>
      </c>
      <c r="O17" s="63">
        <v>759</v>
      </c>
    </row>
    <row r="18" spans="2:15" ht="16.5" thickBot="1" x14ac:dyDescent="0.3">
      <c r="B18" s="54" t="s">
        <v>25</v>
      </c>
      <c r="C18" s="7">
        <f>SUM(C15:C17)</f>
        <v>1</v>
      </c>
      <c r="D18" s="7">
        <f t="shared" ref="D18:O18" si="2">SUM(D15:D17)</f>
        <v>7</v>
      </c>
      <c r="E18" s="7">
        <f t="shared" si="2"/>
        <v>1</v>
      </c>
      <c r="F18" s="7">
        <f t="shared" si="2"/>
        <v>88</v>
      </c>
      <c r="G18" s="7">
        <f t="shared" si="2"/>
        <v>86</v>
      </c>
      <c r="H18" s="7">
        <f t="shared" si="2"/>
        <v>531</v>
      </c>
      <c r="I18" s="7">
        <f t="shared" si="2"/>
        <v>416</v>
      </c>
      <c r="J18" s="7">
        <f t="shared" si="2"/>
        <v>354</v>
      </c>
      <c r="K18" s="7">
        <f t="shared" si="2"/>
        <v>26</v>
      </c>
      <c r="L18" s="7">
        <f t="shared" si="2"/>
        <v>344</v>
      </c>
      <c r="M18" s="7">
        <f t="shared" si="2"/>
        <v>369</v>
      </c>
      <c r="N18" s="7">
        <f t="shared" si="2"/>
        <v>461</v>
      </c>
      <c r="O18" s="65">
        <f t="shared" si="2"/>
        <v>2684</v>
      </c>
    </row>
    <row r="19" spans="2:15" ht="16.5" thickBot="1" x14ac:dyDescent="0.3">
      <c r="B19" s="56" t="s">
        <v>57</v>
      </c>
      <c r="C19" s="61">
        <v>2</v>
      </c>
      <c r="D19" s="61">
        <v>7</v>
      </c>
      <c r="E19" s="61">
        <v>6</v>
      </c>
      <c r="F19" s="61">
        <v>152</v>
      </c>
      <c r="G19" s="61">
        <v>325</v>
      </c>
      <c r="H19" s="61">
        <v>1194</v>
      </c>
      <c r="I19" s="61">
        <v>882</v>
      </c>
      <c r="J19" s="61">
        <v>833</v>
      </c>
      <c r="K19" s="61">
        <v>108</v>
      </c>
      <c r="L19" s="61">
        <v>970</v>
      </c>
      <c r="M19" s="61">
        <v>1081</v>
      </c>
      <c r="N19" s="61">
        <v>1574</v>
      </c>
      <c r="O19" s="67">
        <v>7134</v>
      </c>
    </row>
    <row r="22" spans="2:15" ht="20.25" x14ac:dyDescent="0.3">
      <c r="B22" s="70" t="s">
        <v>15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2:15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</row>
    <row r="24" spans="2:15" ht="15.75" x14ac:dyDescent="0.25">
      <c r="B24" s="71" t="s">
        <v>59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 ht="15" thickBot="1" x14ac:dyDescent="0.25"/>
    <row r="26" spans="2:15" ht="15" customHeight="1" x14ac:dyDescent="0.2">
      <c r="B26" s="82" t="s">
        <v>16</v>
      </c>
      <c r="C26" s="95">
        <v>44197</v>
      </c>
      <c r="D26" s="95">
        <v>44228</v>
      </c>
      <c r="E26" s="95">
        <v>44256</v>
      </c>
      <c r="F26" s="95">
        <v>44287</v>
      </c>
      <c r="G26" s="95">
        <v>44317</v>
      </c>
      <c r="H26" s="95">
        <v>44348</v>
      </c>
      <c r="I26" s="95">
        <v>44378</v>
      </c>
      <c r="J26" s="95">
        <v>44409</v>
      </c>
      <c r="K26" s="95">
        <v>44440</v>
      </c>
      <c r="L26" s="95">
        <v>44470</v>
      </c>
      <c r="M26" s="95">
        <v>44501</v>
      </c>
      <c r="N26" s="95">
        <v>44531</v>
      </c>
      <c r="O26" s="97" t="s">
        <v>57</v>
      </c>
    </row>
    <row r="27" spans="2:15" ht="25.5" customHeight="1" thickBot="1" x14ac:dyDescent="0.25">
      <c r="B27" s="83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8"/>
    </row>
    <row r="28" spans="2:15" ht="15.75" x14ac:dyDescent="0.25">
      <c r="B28" s="51" t="s">
        <v>0</v>
      </c>
      <c r="C28" s="4">
        <v>0</v>
      </c>
      <c r="D28" s="4">
        <v>0</v>
      </c>
      <c r="E28" s="4">
        <v>12</v>
      </c>
      <c r="F28" s="4">
        <v>0</v>
      </c>
      <c r="G28" s="4">
        <v>5</v>
      </c>
      <c r="H28" s="4">
        <v>34</v>
      </c>
      <c r="I28" s="4">
        <v>25</v>
      </c>
      <c r="J28" s="4">
        <v>8</v>
      </c>
      <c r="K28" s="4">
        <v>1</v>
      </c>
      <c r="L28" s="4">
        <v>48</v>
      </c>
      <c r="M28" s="4">
        <v>45</v>
      </c>
      <c r="N28" s="4">
        <v>9</v>
      </c>
      <c r="O28" s="4">
        <v>187</v>
      </c>
    </row>
    <row r="29" spans="2:15" ht="15.75" x14ac:dyDescent="0.25">
      <c r="B29" s="52" t="s">
        <v>18</v>
      </c>
      <c r="C29" s="5">
        <v>0</v>
      </c>
      <c r="D29" s="5">
        <v>0</v>
      </c>
      <c r="E29" s="5">
        <v>3</v>
      </c>
      <c r="F29" s="5">
        <v>1</v>
      </c>
      <c r="G29" s="5">
        <v>0</v>
      </c>
      <c r="H29" s="5">
        <v>13</v>
      </c>
      <c r="I29" s="5">
        <v>12</v>
      </c>
      <c r="J29" s="5">
        <v>10</v>
      </c>
      <c r="K29" s="5">
        <v>2</v>
      </c>
      <c r="L29" s="5">
        <v>13</v>
      </c>
      <c r="M29" s="5">
        <v>17</v>
      </c>
      <c r="N29" s="5">
        <v>30</v>
      </c>
      <c r="O29" s="63">
        <v>101</v>
      </c>
    </row>
    <row r="30" spans="2:15" ht="16.5" thickBot="1" x14ac:dyDescent="0.3">
      <c r="B30" s="53" t="s">
        <v>56</v>
      </c>
      <c r="C30" s="6">
        <v>0</v>
      </c>
      <c r="D30" s="6">
        <v>0</v>
      </c>
      <c r="E30" s="6">
        <v>0</v>
      </c>
      <c r="F30" s="6">
        <v>0</v>
      </c>
      <c r="G30" s="6">
        <v>11</v>
      </c>
      <c r="H30" s="6">
        <v>51</v>
      </c>
      <c r="I30" s="6">
        <v>44</v>
      </c>
      <c r="J30" s="6">
        <v>55</v>
      </c>
      <c r="K30" s="6">
        <v>8</v>
      </c>
      <c r="L30" s="6">
        <v>35</v>
      </c>
      <c r="M30" s="6">
        <v>31</v>
      </c>
      <c r="N30" s="6">
        <v>38</v>
      </c>
      <c r="O30" s="64">
        <v>273</v>
      </c>
    </row>
    <row r="31" spans="2:15" ht="16.5" thickBot="1" x14ac:dyDescent="0.3">
      <c r="B31" s="54" t="s">
        <v>19</v>
      </c>
      <c r="C31" s="7">
        <f t="shared" ref="C31:O31" si="3">SUM(C28:C30)</f>
        <v>0</v>
      </c>
      <c r="D31" s="7">
        <f t="shared" si="3"/>
        <v>0</v>
      </c>
      <c r="E31" s="7">
        <f t="shared" si="3"/>
        <v>15</v>
      </c>
      <c r="F31" s="7">
        <f t="shared" si="3"/>
        <v>1</v>
      </c>
      <c r="G31" s="7">
        <f t="shared" si="3"/>
        <v>16</v>
      </c>
      <c r="H31" s="7">
        <f t="shared" si="3"/>
        <v>98</v>
      </c>
      <c r="I31" s="7">
        <f t="shared" si="3"/>
        <v>81</v>
      </c>
      <c r="J31" s="7">
        <f t="shared" si="3"/>
        <v>73</v>
      </c>
      <c r="K31" s="7">
        <f t="shared" si="3"/>
        <v>11</v>
      </c>
      <c r="L31" s="7">
        <f t="shared" si="3"/>
        <v>96</v>
      </c>
      <c r="M31" s="7">
        <f t="shared" si="3"/>
        <v>93</v>
      </c>
      <c r="N31" s="7">
        <f t="shared" si="3"/>
        <v>77</v>
      </c>
      <c r="O31" s="65">
        <f t="shared" si="3"/>
        <v>561</v>
      </c>
    </row>
    <row r="32" spans="2:15" ht="15.75" x14ac:dyDescent="0.25">
      <c r="B32" s="52" t="s">
        <v>1</v>
      </c>
      <c r="C32" s="5">
        <v>0</v>
      </c>
      <c r="D32" s="5">
        <v>2</v>
      </c>
      <c r="E32" s="5">
        <v>2</v>
      </c>
      <c r="F32" s="5">
        <v>26</v>
      </c>
      <c r="G32" s="5">
        <v>61</v>
      </c>
      <c r="H32" s="5">
        <v>54</v>
      </c>
      <c r="I32" s="5">
        <v>45</v>
      </c>
      <c r="J32" s="5">
        <v>90</v>
      </c>
      <c r="K32" s="5">
        <v>6</v>
      </c>
      <c r="L32" s="5">
        <v>58</v>
      </c>
      <c r="M32" s="5">
        <v>77</v>
      </c>
      <c r="N32" s="5">
        <v>63</v>
      </c>
      <c r="O32" s="63">
        <v>484</v>
      </c>
    </row>
    <row r="33" spans="2:15" ht="15.75" x14ac:dyDescent="0.25">
      <c r="B33" s="55" t="s">
        <v>20</v>
      </c>
      <c r="C33" s="8">
        <v>2</v>
      </c>
      <c r="D33" s="8">
        <v>3</v>
      </c>
      <c r="E33" s="8">
        <v>2</v>
      </c>
      <c r="F33" s="8">
        <v>9</v>
      </c>
      <c r="G33" s="8">
        <v>18</v>
      </c>
      <c r="H33" s="8">
        <v>27</v>
      </c>
      <c r="I33" s="8">
        <v>28</v>
      </c>
      <c r="J33" s="8">
        <v>21</v>
      </c>
      <c r="K33" s="8">
        <v>13</v>
      </c>
      <c r="L33" s="8">
        <v>23</v>
      </c>
      <c r="M33" s="8">
        <v>34</v>
      </c>
      <c r="N33" s="8">
        <v>35</v>
      </c>
      <c r="O33" s="66">
        <v>215</v>
      </c>
    </row>
    <row r="34" spans="2:15" ht="16.5" thickBot="1" x14ac:dyDescent="0.3">
      <c r="B34" s="52" t="s">
        <v>21</v>
      </c>
      <c r="C34" s="5">
        <v>0</v>
      </c>
      <c r="D34" s="5">
        <v>1</v>
      </c>
      <c r="E34" s="5">
        <v>2</v>
      </c>
      <c r="F34" s="5">
        <v>5</v>
      </c>
      <c r="G34" s="5">
        <v>15</v>
      </c>
      <c r="H34" s="5">
        <v>21</v>
      </c>
      <c r="I34" s="5">
        <v>25</v>
      </c>
      <c r="J34" s="5">
        <v>19</v>
      </c>
      <c r="K34" s="5">
        <v>1</v>
      </c>
      <c r="L34" s="5">
        <v>57</v>
      </c>
      <c r="M34" s="5">
        <v>48</v>
      </c>
      <c r="N34" s="5">
        <v>30</v>
      </c>
      <c r="O34" s="63">
        <v>224</v>
      </c>
    </row>
    <row r="35" spans="2:15" ht="16.5" thickBot="1" x14ac:dyDescent="0.3">
      <c r="B35" s="54" t="s">
        <v>22</v>
      </c>
      <c r="C35" s="7">
        <f>SUM(C32:C34)</f>
        <v>2</v>
      </c>
      <c r="D35" s="7">
        <f t="shared" ref="D35:O35" si="4">SUM(D32:D34)</f>
        <v>6</v>
      </c>
      <c r="E35" s="7">
        <f t="shared" si="4"/>
        <v>6</v>
      </c>
      <c r="F35" s="7">
        <f t="shared" si="4"/>
        <v>40</v>
      </c>
      <c r="G35" s="7">
        <f t="shared" si="4"/>
        <v>94</v>
      </c>
      <c r="H35" s="7">
        <f t="shared" si="4"/>
        <v>102</v>
      </c>
      <c r="I35" s="7">
        <f t="shared" si="4"/>
        <v>98</v>
      </c>
      <c r="J35" s="7">
        <f t="shared" si="4"/>
        <v>130</v>
      </c>
      <c r="K35" s="7">
        <f t="shared" si="4"/>
        <v>20</v>
      </c>
      <c r="L35" s="7">
        <f t="shared" si="4"/>
        <v>138</v>
      </c>
      <c r="M35" s="7">
        <f t="shared" si="4"/>
        <v>159</v>
      </c>
      <c r="N35" s="7">
        <f t="shared" si="4"/>
        <v>128</v>
      </c>
      <c r="O35" s="65">
        <f t="shared" si="4"/>
        <v>923</v>
      </c>
    </row>
    <row r="36" spans="2:15" ht="15.75" x14ac:dyDescent="0.25">
      <c r="B36" s="52" t="s">
        <v>2</v>
      </c>
      <c r="C36" s="5">
        <v>1</v>
      </c>
      <c r="D36" s="5">
        <v>10</v>
      </c>
      <c r="E36" s="5">
        <v>4</v>
      </c>
      <c r="F36" s="5">
        <v>13</v>
      </c>
      <c r="G36" s="5">
        <v>52</v>
      </c>
      <c r="H36" s="5">
        <v>57</v>
      </c>
      <c r="I36" s="5">
        <v>48</v>
      </c>
      <c r="J36" s="5">
        <v>22</v>
      </c>
      <c r="K36" s="5">
        <v>5</v>
      </c>
      <c r="L36" s="5">
        <v>2</v>
      </c>
      <c r="M36" s="5">
        <v>41</v>
      </c>
      <c r="N36" s="5">
        <v>50</v>
      </c>
      <c r="O36" s="63">
        <v>305</v>
      </c>
    </row>
    <row r="37" spans="2:15" ht="15.75" x14ac:dyDescent="0.25">
      <c r="B37" s="55" t="s">
        <v>23</v>
      </c>
      <c r="C37" s="5">
        <v>1</v>
      </c>
      <c r="D37" s="5">
        <v>3</v>
      </c>
      <c r="E37" s="5">
        <v>0</v>
      </c>
      <c r="F37" s="5">
        <v>2</v>
      </c>
      <c r="G37" s="5">
        <v>2</v>
      </c>
      <c r="H37" s="5">
        <v>50</v>
      </c>
      <c r="I37" s="5">
        <v>48</v>
      </c>
      <c r="J37" s="5">
        <v>21</v>
      </c>
      <c r="K37" s="5">
        <v>6</v>
      </c>
      <c r="L37" s="5">
        <v>99</v>
      </c>
      <c r="M37" s="5">
        <v>61</v>
      </c>
      <c r="N37" s="5">
        <v>54</v>
      </c>
      <c r="O37" s="66">
        <v>347</v>
      </c>
    </row>
    <row r="38" spans="2:15" ht="16.5" thickBot="1" x14ac:dyDescent="0.3">
      <c r="B38" s="52" t="s">
        <v>24</v>
      </c>
      <c r="C38" s="5">
        <v>1</v>
      </c>
      <c r="D38" s="5">
        <v>1</v>
      </c>
      <c r="E38" s="5">
        <v>5</v>
      </c>
      <c r="F38" s="5">
        <v>5</v>
      </c>
      <c r="G38" s="5">
        <v>1</v>
      </c>
      <c r="H38" s="5">
        <v>23</v>
      </c>
      <c r="I38" s="5">
        <v>20</v>
      </c>
      <c r="J38" s="5">
        <v>10</v>
      </c>
      <c r="K38" s="5">
        <v>0</v>
      </c>
      <c r="L38" s="5">
        <v>31</v>
      </c>
      <c r="M38" s="5">
        <v>32</v>
      </c>
      <c r="N38" s="5">
        <v>13</v>
      </c>
      <c r="O38" s="63">
        <v>142</v>
      </c>
    </row>
    <row r="39" spans="2:15" ht="16.5" thickBot="1" x14ac:dyDescent="0.3">
      <c r="B39" s="54" t="s">
        <v>25</v>
      </c>
      <c r="C39" s="7">
        <f>SUM(C36:C38)</f>
        <v>3</v>
      </c>
      <c r="D39" s="7">
        <f t="shared" ref="D39:O39" si="5">SUM(D36:D38)</f>
        <v>14</v>
      </c>
      <c r="E39" s="7">
        <f t="shared" si="5"/>
        <v>9</v>
      </c>
      <c r="F39" s="7">
        <f t="shared" si="5"/>
        <v>20</v>
      </c>
      <c r="G39" s="7">
        <f t="shared" si="5"/>
        <v>55</v>
      </c>
      <c r="H39" s="7">
        <f t="shared" si="5"/>
        <v>130</v>
      </c>
      <c r="I39" s="7">
        <f t="shared" si="5"/>
        <v>116</v>
      </c>
      <c r="J39" s="7">
        <f t="shared" si="5"/>
        <v>53</v>
      </c>
      <c r="K39" s="7">
        <f t="shared" si="5"/>
        <v>11</v>
      </c>
      <c r="L39" s="7">
        <f t="shared" si="5"/>
        <v>132</v>
      </c>
      <c r="M39" s="7">
        <f t="shared" si="5"/>
        <v>134</v>
      </c>
      <c r="N39" s="7">
        <f t="shared" si="5"/>
        <v>117</v>
      </c>
      <c r="O39" s="65">
        <f t="shared" si="5"/>
        <v>794</v>
      </c>
    </row>
    <row r="40" spans="2:15" ht="16.5" thickBot="1" x14ac:dyDescent="0.3">
      <c r="B40" s="56" t="s">
        <v>57</v>
      </c>
      <c r="C40" s="61">
        <v>5</v>
      </c>
      <c r="D40" s="61">
        <v>20</v>
      </c>
      <c r="E40" s="61">
        <v>30</v>
      </c>
      <c r="F40" s="61">
        <v>61</v>
      </c>
      <c r="G40" s="61">
        <v>165</v>
      </c>
      <c r="H40" s="61">
        <v>330</v>
      </c>
      <c r="I40" s="61">
        <v>295</v>
      </c>
      <c r="J40" s="61">
        <v>256</v>
      </c>
      <c r="K40" s="61">
        <v>42</v>
      </c>
      <c r="L40" s="61">
        <v>366</v>
      </c>
      <c r="M40" s="61">
        <v>386</v>
      </c>
      <c r="N40" s="61">
        <v>322</v>
      </c>
      <c r="O40" s="67">
        <v>2278</v>
      </c>
    </row>
  </sheetData>
  <mergeCells count="32">
    <mergeCell ref="O26:O27"/>
    <mergeCell ref="B22:O22"/>
    <mergeCell ref="B24:O24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N5:N6"/>
    <mergeCell ref="B5:B6"/>
    <mergeCell ref="O5:O6"/>
    <mergeCell ref="B1:O1"/>
    <mergeCell ref="B3:O3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ignoredErrors>
    <ignoredError sqref="C10:O10 C31:O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>IEC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עבדאלחק אמיר</dc:creator>
  <cp:lastModifiedBy>מלחובסקי דוד</cp:lastModifiedBy>
  <dcterms:created xsi:type="dcterms:W3CDTF">2022-03-03T10:58:40Z</dcterms:created>
  <dcterms:modified xsi:type="dcterms:W3CDTF">2022-03-03T12:29:58Z</dcterms:modified>
</cp:coreProperties>
</file>