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395259\Desktop\תקציבי רשויות מקומיות - 2018\"/>
    </mc:Choice>
  </mc:AlternateContent>
  <bookViews>
    <workbookView xWindow="0" yWindow="0" windowWidth="20490" windowHeight="7755"/>
  </bookViews>
  <sheets>
    <sheet name="גיליון1" sheetId="1" r:id="rId1"/>
  </sheets>
  <externalReferences>
    <externalReference r:id="rId2"/>
  </externalReferences>
  <definedNames>
    <definedName name="_xlnm._FilterDatabase" localSheetId="0" hidden="1">גיליון1!$A$1:$F$956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9" i="1" l="1"/>
  <c r="F959" i="1"/>
  <c r="D959" i="1"/>
  <c r="E958" i="1"/>
  <c r="F958" i="1"/>
  <c r="D958" i="1"/>
  <c r="F261" i="1"/>
  <c r="D261" i="1"/>
  <c r="E12" i="1"/>
  <c r="E13" i="1"/>
  <c r="E15" i="1"/>
  <c r="E19" i="1"/>
  <c r="E22" i="1"/>
  <c r="E29" i="1"/>
  <c r="E44" i="1"/>
  <c r="E45" i="1"/>
  <c r="E50" i="1"/>
  <c r="E60" i="1"/>
  <c r="E61" i="1"/>
  <c r="E78" i="1"/>
  <c r="E79" i="1"/>
  <c r="E105" i="1"/>
  <c r="E123" i="1"/>
  <c r="E124" i="1"/>
  <c r="E125" i="1"/>
  <c r="E129" i="1"/>
  <c r="E130" i="1"/>
  <c r="E131" i="1"/>
  <c r="E160" i="1"/>
  <c r="E164" i="1"/>
  <c r="E226" i="1"/>
  <c r="E232" i="1"/>
  <c r="E242" i="1"/>
  <c r="E245" i="1"/>
  <c r="E247" i="1"/>
  <c r="E248" i="1"/>
  <c r="E249" i="1"/>
  <c r="E250" i="1"/>
  <c r="E263" i="1"/>
  <c r="E271" i="1"/>
  <c r="E272" i="1"/>
  <c r="E279" i="1"/>
  <c r="E321" i="1"/>
  <c r="E322" i="1"/>
  <c r="E331" i="1"/>
  <c r="E334" i="1"/>
  <c r="E335" i="1"/>
  <c r="E337" i="1"/>
  <c r="E341" i="1"/>
  <c r="E344" i="1"/>
  <c r="E345" i="1"/>
  <c r="E346" i="1"/>
  <c r="E353" i="1"/>
  <c r="E354" i="1"/>
  <c r="E355" i="1"/>
  <c r="E363" i="1"/>
  <c r="E376" i="1"/>
  <c r="E378" i="1"/>
  <c r="E379" i="1"/>
  <c r="E380" i="1"/>
  <c r="E384" i="1"/>
  <c r="E387" i="1"/>
  <c r="E389" i="1"/>
  <c r="E390" i="1"/>
  <c r="E391" i="1"/>
  <c r="E414" i="1"/>
  <c r="E428" i="1"/>
  <c r="E444" i="1"/>
  <c r="E450" i="1"/>
  <c r="E457" i="1"/>
  <c r="E467" i="1"/>
  <c r="E468" i="1"/>
  <c r="E486" i="1"/>
  <c r="E517" i="1"/>
  <c r="E522" i="1"/>
  <c r="E523" i="1"/>
  <c r="E525" i="1"/>
  <c r="E552" i="1"/>
  <c r="E590" i="1"/>
  <c r="E597" i="1"/>
  <c r="E608" i="1"/>
  <c r="E609" i="1"/>
  <c r="E612" i="1"/>
  <c r="E613" i="1"/>
  <c r="E621" i="1"/>
  <c r="E623" i="1"/>
  <c r="E628" i="1"/>
  <c r="E629" i="1"/>
  <c r="E643" i="1"/>
  <c r="E652" i="1"/>
  <c r="E701" i="1"/>
  <c r="E702" i="1"/>
  <c r="E712" i="1"/>
  <c r="E713" i="1"/>
  <c r="E729" i="1"/>
  <c r="E772" i="1"/>
  <c r="E774" i="1"/>
  <c r="E777" i="1"/>
  <c r="E787" i="1"/>
  <c r="E793" i="1"/>
  <c r="E794" i="1"/>
  <c r="E796" i="1"/>
  <c r="E835" i="1"/>
  <c r="E883" i="1"/>
  <c r="E889" i="1"/>
  <c r="E896" i="1"/>
  <c r="E906" i="1"/>
  <c r="E941" i="1"/>
  <c r="E943" i="1"/>
  <c r="E954" i="1"/>
  <c r="E329" i="1"/>
  <c r="E43" i="1"/>
  <c r="E258" i="1"/>
  <c r="E259" i="1"/>
  <c r="E260" i="1"/>
  <c r="E948" i="1"/>
  <c r="E949" i="1"/>
  <c r="E950" i="1"/>
  <c r="E126" i="1"/>
  <c r="E845" i="1"/>
  <c r="E28" i="1"/>
  <c r="E474" i="1"/>
  <c r="E475" i="1"/>
  <c r="E476" i="1"/>
  <c r="E477" i="1"/>
  <c r="E23" i="1"/>
  <c r="E308" i="1"/>
  <c r="E641" i="1"/>
  <c r="E679" i="1"/>
  <c r="E947" i="1"/>
  <c r="E469" i="1"/>
  <c r="E618" i="1"/>
  <c r="E75" i="1"/>
  <c r="E77" i="1"/>
  <c r="E84" i="1"/>
  <c r="E663" i="1"/>
  <c r="E136" i="1"/>
  <c r="E181" i="1"/>
  <c r="E233" i="1"/>
  <c r="E235" i="1"/>
  <c r="E2" i="1"/>
  <c r="E3" i="1"/>
  <c r="E4" i="1"/>
  <c r="E5" i="1"/>
  <c r="E6" i="1"/>
  <c r="E7" i="1"/>
  <c r="E16" i="1"/>
  <c r="E252" i="1"/>
  <c r="E254" i="1"/>
  <c r="E328" i="1"/>
  <c r="E330" i="1"/>
  <c r="E332" i="1"/>
  <c r="E333" i="1"/>
  <c r="E336" i="1"/>
  <c r="E338" i="1"/>
  <c r="E339" i="1"/>
  <c r="E340" i="1"/>
  <c r="E343" i="1"/>
  <c r="E348" i="1"/>
  <c r="E956" i="1"/>
  <c r="E32" i="1"/>
  <c r="E33" i="1"/>
  <c r="E34" i="1"/>
  <c r="E478" i="1"/>
  <c r="E38" i="1"/>
  <c r="E41" i="1"/>
  <c r="E342" i="1"/>
  <c r="E8" i="1"/>
  <c r="E9" i="1"/>
  <c r="E11" i="1"/>
  <c r="E39" i="1"/>
  <c r="E40" i="1"/>
  <c r="E42" i="1"/>
  <c r="E46" i="1"/>
  <c r="E47" i="1"/>
  <c r="E132" i="1"/>
  <c r="E251" i="1"/>
  <c r="E256" i="1"/>
  <c r="E257" i="1"/>
  <c r="E288" i="1"/>
  <c r="E289" i="1"/>
  <c r="E290" i="1"/>
  <c r="E291" i="1"/>
  <c r="E323" i="1"/>
  <c r="E324" i="1"/>
  <c r="E325" i="1"/>
  <c r="E326" i="1"/>
  <c r="E327" i="1"/>
  <c r="E347" i="1"/>
  <c r="E349" i="1"/>
  <c r="E350" i="1"/>
  <c r="E351" i="1"/>
  <c r="E352" i="1"/>
  <c r="E543" i="1"/>
  <c r="E545" i="1"/>
  <c r="E782" i="1"/>
  <c r="E800" i="1"/>
  <c r="E801" i="1"/>
  <c r="E802" i="1"/>
  <c r="E929" i="1"/>
  <c r="E944" i="1"/>
  <c r="E945" i="1"/>
  <c r="E946" i="1"/>
  <c r="E951" i="1"/>
  <c r="E952" i="1"/>
  <c r="E953" i="1"/>
  <c r="E955" i="1"/>
  <c r="E14" i="1"/>
  <c r="E356" i="1"/>
  <c r="E357" i="1"/>
  <c r="E358" i="1"/>
  <c r="E359" i="1"/>
  <c r="E360" i="1"/>
  <c r="E361" i="1"/>
  <c r="E362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7" i="1"/>
  <c r="E382" i="1"/>
  <c r="E383" i="1"/>
  <c r="E385" i="1"/>
  <c r="E18" i="1"/>
  <c r="E48" i="1"/>
  <c r="E49" i="1"/>
  <c r="E51" i="1"/>
  <c r="E554" i="1"/>
  <c r="E555" i="1"/>
  <c r="E556" i="1"/>
  <c r="E557" i="1"/>
  <c r="E558" i="1"/>
  <c r="E559" i="1"/>
  <c r="E560" i="1"/>
  <c r="E561" i="1"/>
  <c r="E562" i="1"/>
  <c r="E563" i="1"/>
  <c r="E564" i="1"/>
  <c r="E381" i="1"/>
  <c r="E419" i="1"/>
  <c r="E420" i="1"/>
  <c r="E421" i="1"/>
  <c r="E422" i="1"/>
  <c r="E423" i="1"/>
  <c r="E424" i="1"/>
  <c r="E425" i="1"/>
  <c r="E426" i="1"/>
  <c r="E479" i="1"/>
  <c r="E480" i="1"/>
  <c r="E481" i="1"/>
  <c r="E482" i="1"/>
  <c r="E483" i="1"/>
  <c r="E484" i="1"/>
  <c r="E485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942" i="1"/>
  <c r="E17" i="1"/>
  <c r="E394" i="1"/>
  <c r="E395" i="1"/>
  <c r="E396" i="1"/>
  <c r="E397" i="1"/>
  <c r="E398" i="1"/>
  <c r="E399" i="1"/>
  <c r="E400" i="1"/>
  <c r="E401" i="1"/>
  <c r="E20" i="1"/>
  <c r="E386" i="1"/>
  <c r="E388" i="1"/>
  <c r="E392" i="1"/>
  <c r="E393" i="1"/>
  <c r="E417" i="1"/>
  <c r="E418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5" i="1"/>
  <c r="E416" i="1"/>
  <c r="E21" i="1"/>
  <c r="E427" i="1"/>
  <c r="E429" i="1"/>
  <c r="E430" i="1"/>
  <c r="E431" i="1"/>
  <c r="E432" i="1"/>
  <c r="E433" i="1"/>
  <c r="E434" i="1"/>
  <c r="E435" i="1"/>
  <c r="E436" i="1"/>
  <c r="E24" i="1"/>
  <c r="E25" i="1"/>
  <c r="E26" i="1"/>
  <c r="E27" i="1"/>
  <c r="E30" i="1"/>
  <c r="E31" i="1"/>
  <c r="E438" i="1"/>
  <c r="E439" i="1"/>
  <c r="E440" i="1"/>
  <c r="E441" i="1"/>
  <c r="E442" i="1"/>
  <c r="E443" i="1"/>
  <c r="E445" i="1"/>
  <c r="E446" i="1"/>
  <c r="E447" i="1"/>
  <c r="E448" i="1"/>
  <c r="E449" i="1"/>
  <c r="E451" i="1"/>
  <c r="E452" i="1"/>
  <c r="E453" i="1"/>
  <c r="E454" i="1"/>
  <c r="E455" i="1"/>
  <c r="E456" i="1"/>
  <c r="E458" i="1"/>
  <c r="E459" i="1"/>
  <c r="E460" i="1"/>
  <c r="E461" i="1"/>
  <c r="E462" i="1"/>
  <c r="E255" i="1"/>
  <c r="E463" i="1"/>
  <c r="E464" i="1"/>
  <c r="E465" i="1"/>
  <c r="E466" i="1"/>
  <c r="E437" i="1"/>
  <c r="E470" i="1"/>
  <c r="E471" i="1"/>
  <c r="E472" i="1"/>
  <c r="E473" i="1"/>
  <c r="E35" i="1"/>
  <c r="E36" i="1"/>
  <c r="E37" i="1"/>
  <c r="E514" i="1"/>
  <c r="E515" i="1"/>
  <c r="E516" i="1"/>
  <c r="E518" i="1"/>
  <c r="E519" i="1"/>
  <c r="E594" i="1"/>
  <c r="E52" i="1"/>
  <c r="E98" i="1"/>
  <c r="E99" i="1"/>
  <c r="E100" i="1"/>
  <c r="E101" i="1"/>
  <c r="E102" i="1"/>
  <c r="E103" i="1"/>
  <c r="E104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82" i="1"/>
  <c r="E584" i="1"/>
  <c r="E585" i="1"/>
  <c r="E587" i="1"/>
  <c r="E591" i="1"/>
  <c r="E592" i="1"/>
  <c r="E593" i="1"/>
  <c r="E664" i="1"/>
  <c r="E665" i="1"/>
  <c r="E666" i="1"/>
  <c r="E667" i="1"/>
  <c r="E668" i="1"/>
  <c r="E669" i="1"/>
  <c r="E670" i="1"/>
  <c r="E671" i="1"/>
  <c r="E672" i="1"/>
  <c r="E673" i="1"/>
  <c r="E674" i="1"/>
  <c r="E676" i="1"/>
  <c r="E677" i="1"/>
  <c r="E678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716" i="1"/>
  <c r="E717" i="1"/>
  <c r="E718" i="1"/>
  <c r="E719" i="1"/>
  <c r="E720" i="1"/>
  <c r="E721" i="1"/>
  <c r="E722" i="1"/>
  <c r="E723" i="1"/>
  <c r="E725" i="1"/>
  <c r="E726" i="1"/>
  <c r="E727" i="1"/>
  <c r="E728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53" i="1"/>
  <c r="E54" i="1"/>
  <c r="E55" i="1"/>
  <c r="E56" i="1"/>
  <c r="E57" i="1"/>
  <c r="E58" i="1"/>
  <c r="E59" i="1"/>
  <c r="E595" i="1"/>
  <c r="E596" i="1"/>
  <c r="E598" i="1"/>
  <c r="E599" i="1"/>
  <c r="E600" i="1"/>
  <c r="E601" i="1"/>
  <c r="E602" i="1"/>
  <c r="E603" i="1"/>
  <c r="E606" i="1"/>
  <c r="E607" i="1"/>
  <c r="E610" i="1"/>
  <c r="E611" i="1"/>
  <c r="E614" i="1"/>
  <c r="E615" i="1"/>
  <c r="E616" i="1"/>
  <c r="E617" i="1"/>
  <c r="E619" i="1"/>
  <c r="E620" i="1"/>
  <c r="E622" i="1"/>
  <c r="E624" i="1"/>
  <c r="E626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6" i="1"/>
  <c r="E80" i="1"/>
  <c r="E81" i="1"/>
  <c r="E82" i="1"/>
  <c r="E83" i="1"/>
  <c r="E85" i="1"/>
  <c r="E86" i="1"/>
  <c r="E87" i="1"/>
  <c r="E630" i="1"/>
  <c r="E631" i="1"/>
  <c r="E632" i="1"/>
  <c r="E633" i="1"/>
  <c r="E634" i="1"/>
  <c r="E636" i="1"/>
  <c r="E637" i="1"/>
  <c r="E638" i="1"/>
  <c r="E639" i="1"/>
  <c r="E640" i="1"/>
  <c r="E642" i="1"/>
  <c r="E645" i="1"/>
  <c r="E646" i="1"/>
  <c r="E647" i="1"/>
  <c r="E648" i="1"/>
  <c r="E649" i="1"/>
  <c r="E650" i="1"/>
  <c r="E651" i="1"/>
  <c r="E653" i="1"/>
  <c r="E654" i="1"/>
  <c r="E655" i="1"/>
  <c r="E656" i="1"/>
  <c r="E657" i="1"/>
  <c r="E658" i="1"/>
  <c r="E659" i="1"/>
  <c r="E660" i="1"/>
  <c r="E661" i="1"/>
  <c r="E88" i="1"/>
  <c r="E89" i="1"/>
  <c r="E90" i="1"/>
  <c r="E91" i="1"/>
  <c r="E92" i="1"/>
  <c r="E93" i="1"/>
  <c r="E94" i="1"/>
  <c r="E95" i="1"/>
  <c r="E96" i="1"/>
  <c r="E97" i="1"/>
  <c r="E675" i="1"/>
  <c r="E588" i="1"/>
  <c r="E627" i="1"/>
  <c r="E773" i="1"/>
  <c r="E644" i="1"/>
  <c r="E589" i="1"/>
  <c r="E578" i="1"/>
  <c r="E579" i="1"/>
  <c r="E580" i="1"/>
  <c r="E581" i="1"/>
  <c r="E583" i="1"/>
  <c r="E604" i="1"/>
  <c r="E605" i="1"/>
  <c r="E586" i="1"/>
  <c r="E693" i="1"/>
  <c r="E694" i="1"/>
  <c r="E695" i="1"/>
  <c r="E696" i="1"/>
  <c r="E697" i="1"/>
  <c r="E698" i="1"/>
  <c r="E699" i="1"/>
  <c r="E703" i="1"/>
  <c r="E704" i="1"/>
  <c r="E705" i="1"/>
  <c r="E706" i="1"/>
  <c r="E707" i="1"/>
  <c r="E708" i="1"/>
  <c r="E709" i="1"/>
  <c r="E710" i="1"/>
  <c r="E711" i="1"/>
  <c r="E714" i="1"/>
  <c r="E715" i="1"/>
  <c r="E127" i="1"/>
  <c r="E784" i="1"/>
  <c r="E128" i="1"/>
  <c r="E789" i="1"/>
  <c r="E790" i="1"/>
  <c r="E791" i="1"/>
  <c r="E786" i="1"/>
  <c r="E779" i="1"/>
  <c r="E783" i="1"/>
  <c r="E785" i="1"/>
  <c r="E788" i="1"/>
  <c r="E792" i="1"/>
  <c r="E795" i="1"/>
  <c r="E797" i="1"/>
  <c r="E798" i="1"/>
  <c r="E799" i="1"/>
  <c r="E778" i="1"/>
  <c r="E780" i="1"/>
  <c r="E781" i="1"/>
  <c r="E775" i="1"/>
  <c r="E776" i="1"/>
  <c r="E133" i="1"/>
  <c r="E134" i="1"/>
  <c r="E135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1" i="1"/>
  <c r="E162" i="1"/>
  <c r="E163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7" i="1"/>
  <c r="E228" i="1"/>
  <c r="E229" i="1"/>
  <c r="E230" i="1"/>
  <c r="E231" i="1"/>
  <c r="E234" i="1"/>
  <c r="E236" i="1"/>
  <c r="E237" i="1"/>
  <c r="E238" i="1"/>
  <c r="E239" i="1"/>
  <c r="E240" i="1"/>
  <c r="E241" i="1"/>
  <c r="E243" i="1"/>
  <c r="E244" i="1"/>
  <c r="E803" i="1"/>
  <c r="E804" i="1"/>
  <c r="E805" i="1"/>
  <c r="E806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6" i="1"/>
  <c r="E837" i="1"/>
  <c r="E838" i="1"/>
  <c r="E839" i="1"/>
  <c r="E840" i="1"/>
  <c r="E841" i="1"/>
  <c r="E842" i="1"/>
  <c r="E843" i="1"/>
  <c r="E844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4" i="1"/>
  <c r="E885" i="1"/>
  <c r="E886" i="1"/>
  <c r="E887" i="1"/>
  <c r="E888" i="1"/>
  <c r="E890" i="1"/>
  <c r="E891" i="1"/>
  <c r="E892" i="1"/>
  <c r="E893" i="1"/>
  <c r="E894" i="1"/>
  <c r="E895" i="1"/>
  <c r="E897" i="1"/>
  <c r="E898" i="1"/>
  <c r="E899" i="1"/>
  <c r="E900" i="1"/>
  <c r="E901" i="1"/>
  <c r="E902" i="1"/>
  <c r="E903" i="1"/>
  <c r="E904" i="1"/>
  <c r="E905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246" i="1"/>
  <c r="E930" i="1"/>
  <c r="E931" i="1"/>
  <c r="E932" i="1"/>
  <c r="E807" i="1"/>
  <c r="E253" i="1"/>
  <c r="E301" i="1"/>
  <c r="E302" i="1"/>
  <c r="E303" i="1"/>
  <c r="E304" i="1"/>
  <c r="E520" i="1"/>
  <c r="E521" i="1"/>
  <c r="E524" i="1"/>
  <c r="E262" i="1"/>
  <c r="E264" i="1"/>
  <c r="E265" i="1"/>
  <c r="E266" i="1"/>
  <c r="E267" i="1"/>
  <c r="E268" i="1"/>
  <c r="E269" i="1"/>
  <c r="E270" i="1"/>
  <c r="E273" i="1"/>
  <c r="E274" i="1"/>
  <c r="E275" i="1"/>
  <c r="E276" i="1"/>
  <c r="E277" i="1"/>
  <c r="E278" i="1"/>
  <c r="E280" i="1"/>
  <c r="E281" i="1"/>
  <c r="E282" i="1"/>
  <c r="E283" i="1"/>
  <c r="E284" i="1"/>
  <c r="E285" i="1"/>
  <c r="E286" i="1"/>
  <c r="E299" i="1"/>
  <c r="E305" i="1"/>
  <c r="E306" i="1"/>
  <c r="E307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287" i="1"/>
  <c r="E292" i="1"/>
  <c r="E293" i="1"/>
  <c r="E294" i="1"/>
  <c r="E295" i="1"/>
  <c r="E296" i="1"/>
  <c r="E298" i="1"/>
  <c r="E300" i="1"/>
  <c r="E297" i="1"/>
  <c r="E526" i="1"/>
  <c r="E542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4" i="1"/>
  <c r="E724" i="1"/>
  <c r="E625" i="1"/>
  <c r="E635" i="1"/>
  <c r="E662" i="1"/>
  <c r="E546" i="1"/>
  <c r="E547" i="1"/>
  <c r="E548" i="1"/>
  <c r="E549" i="1"/>
  <c r="E550" i="1"/>
  <c r="E551" i="1"/>
  <c r="E553" i="1"/>
  <c r="E700" i="1"/>
  <c r="E933" i="1"/>
  <c r="E934" i="1"/>
  <c r="E935" i="1"/>
  <c r="E936" i="1"/>
  <c r="E937" i="1"/>
  <c r="E938" i="1"/>
  <c r="E939" i="1"/>
  <c r="E940" i="1"/>
  <c r="E10" i="1"/>
  <c r="E261" i="1" l="1"/>
</calcChain>
</file>

<file path=xl/sharedStrings.xml><?xml version="1.0" encoding="utf-8"?>
<sst xmlns="http://schemas.openxmlformats.org/spreadsheetml/2006/main" count="1716" uniqueCount="1137">
  <si>
    <t>קוד חשבון</t>
  </si>
  <si>
    <t>שם חשבון</t>
  </si>
  <si>
    <t>תאור מורחב לחשבון</t>
  </si>
  <si>
    <t>תקציב 2018</t>
  </si>
  <si>
    <t>סה"כ תקציב 2017</t>
  </si>
  <si>
    <t>ביצוע 2016</t>
  </si>
  <si>
    <t>מענק</t>
  </si>
  <si>
    <t>מענק בגין שיפוי הסכם שכר</t>
  </si>
  <si>
    <t>מענק בחירות</t>
  </si>
  <si>
    <t>בגין אבטחת מאויימים</t>
  </si>
  <si>
    <t>תמרוץ מחזור מהמשרד להגנת הסביבה</t>
  </si>
  <si>
    <t>אגרת שמירה ש.ק</t>
  </si>
  <si>
    <t>בגין נגישות</t>
  </si>
  <si>
    <t>השתתפות מ. שיכון והבינוי</t>
  </si>
  <si>
    <t>דמי שימוש קווים</t>
  </si>
  <si>
    <t>הכנסות אחרות</t>
  </si>
  <si>
    <t>מכירת רכוש</t>
  </si>
  <si>
    <t>קנסות חניה</t>
  </si>
  <si>
    <t>גרירת רכבים</t>
  </si>
  <si>
    <t>תקציב העשרה סייעת 2</t>
  </si>
  <si>
    <t>השתתפות מ. החינוך</t>
  </si>
  <si>
    <t>המשרד לפתוח הפריפריה</t>
  </si>
  <si>
    <t>סל מדע</t>
  </si>
  <si>
    <t>מילת חט"ע</t>
  </si>
  <si>
    <t>השתתפות משרד החינוך</t>
  </si>
  <si>
    <t>חינוך מבוגרים</t>
  </si>
  <si>
    <t>השתתפות בסל תרבות</t>
  </si>
  <si>
    <t>השתתפות עצמית</t>
  </si>
  <si>
    <t>השתתפות מ ממשלה</t>
  </si>
  <si>
    <t>מגרש ספורט</t>
  </si>
  <si>
    <t>מועדון לזקן -טיולים ומסיבות</t>
  </si>
  <si>
    <t>קפה אירופה</t>
  </si>
  <si>
    <t>תוכנית יתד</t>
  </si>
  <si>
    <t>שיקום האסיר השתתפות 50% תקן</t>
  </si>
  <si>
    <t>עולים בפנימיות</t>
  </si>
  <si>
    <t>השתתפות משרד הרווחה</t>
  </si>
  <si>
    <t>צעירים עולים</t>
  </si>
  <si>
    <t>השתתפות המשרד לשיוויון חברתי</t>
  </si>
  <si>
    <t>הגנת הסביבה</t>
  </si>
  <si>
    <t>השתתפות מ.החינוך</t>
  </si>
  <si>
    <t>השתתפות מ. להגנת הסביבה</t>
  </si>
  <si>
    <t>הנהלת העירייה אש"ל וכיבו</t>
  </si>
  <si>
    <t>אבטחה צמודה</t>
  </si>
  <si>
    <t>הוצאות אחרות</t>
  </si>
  <si>
    <t>הוצאות רכב</t>
  </si>
  <si>
    <t>רכישת ציוד</t>
  </si>
  <si>
    <t>מחשוב וריהוט</t>
  </si>
  <si>
    <t>הוצאות בחירות</t>
  </si>
  <si>
    <t>עבודות קבלניות</t>
  </si>
  <si>
    <t>הדפסת תלושים, התראות, עלונים</t>
  </si>
  <si>
    <t>עמלת גביה</t>
  </si>
  <si>
    <t>יעוץ בנושא גבייה</t>
  </si>
  <si>
    <t>הוצאות שונות</t>
  </si>
  <si>
    <t>הוצאות משרדיות</t>
  </si>
  <si>
    <t>פעולות הוצל"פ וחקירות</t>
  </si>
  <si>
    <t>יעוץ, בקרה והוצאות אחרות</t>
  </si>
  <si>
    <t>מעקלים</t>
  </si>
  <si>
    <t>. .</t>
  </si>
  <si>
    <t>.</t>
  </si>
  <si>
    <t>פינוי חומרים מסוכנים</t>
  </si>
  <si>
    <t>פקוח תברואי-שכר</t>
  </si>
  <si>
    <t>חומרים</t>
  </si>
  <si>
    <t>רכישת שקיות ניילון לאיסוף פסולת וניירת</t>
  </si>
  <si>
    <t>רכישה ושיפוץ תחנות</t>
  </si>
  <si>
    <t>חומרי ריסוס ועב' קבלניות להדברת יתושים ועשביה</t>
  </si>
  <si>
    <t>ציוד וריהוט</t>
  </si>
  <si>
    <t>רכישת ציוד למחלקה</t>
  </si>
  <si>
    <t>תקשורת</t>
  </si>
  <si>
    <t>רכשית ציוד</t>
  </si>
  <si>
    <t>יעוץ</t>
  </si>
  <si>
    <t>הג"א הוצאות ש.קודמות</t>
  </si>
  <si>
    <t>אחזקת רכב תפעולי</t>
  </si>
  <si>
    <t>אחזקת רכב תיפעולי</t>
  </si>
  <si>
    <t>יועץ נגישות</t>
  </si>
  <si>
    <t>פירסום</t>
  </si>
  <si>
    <t>פרסום מודעות הקשורות לתכנון עיר</t>
  </si>
  <si>
    <t>עובד קבלן</t>
  </si>
  <si>
    <t>תאורה-חשמל מים וחמרי ניק</t>
  </si>
  <si>
    <t>חשמל להארת רחובות</t>
  </si>
  <si>
    <t>חגיגות וטקסים-הוצ' אחרות</t>
  </si>
  <si>
    <t>הוצאות לאירועים וטקסים שונים</t>
  </si>
  <si>
    <t>מיכון ותוכנה</t>
  </si>
  <si>
    <t>הקשר עם התושב</t>
  </si>
  <si>
    <t>ציוד ותחזוקה</t>
  </si>
  <si>
    <t>שידרוג מצלמות</t>
  </si>
  <si>
    <t>פיתוח</t>
  </si>
  <si>
    <t>פרוייקטים</t>
  </si>
  <si>
    <t>שכר ע. זמניים צרכים מיוחדים</t>
  </si>
  <si>
    <t>גננת שיח</t>
  </si>
  <si>
    <t>סיפור על במה</t>
  </si>
  <si>
    <t>רכישות חד-פעמיות, ציוד חצר ומתקנים</t>
  </si>
  <si>
    <t>פעילות לסייעות בגנ"י כולל קורס עזרה ראשונה</t>
  </si>
  <si>
    <t>סייעות לגני חינוך מיוחד מימון עירייה</t>
  </si>
  <si>
    <t>תקציב העשרה - סייעת 2</t>
  </si>
  <si>
    <t>ניצנים</t>
  </si>
  <si>
    <t>גנ"י חינוך עצמאי-שכר</t>
  </si>
  <si>
    <t>תכנית-מצוינות לילדים</t>
  </si>
  <si>
    <t>טיולים</t>
  </si>
  <si>
    <t>ארגוניות ט'-י'</t>
  </si>
  <si>
    <t>קניית שרות תוכנית ספורט יובלים</t>
  </si>
  <si>
    <t>ציוד טיפולי וחומרי עבודה</t>
  </si>
  <si>
    <t>מקום בלב</t>
  </si>
  <si>
    <t>השכלת מבוגרים</t>
  </si>
  <si>
    <t>סל תרבות</t>
  </si>
  <si>
    <t>רכישת שירותים ממשרד החינוך</t>
  </si>
  <si>
    <t>מלחינים צעירים</t>
  </si>
  <si>
    <t>משכורת ושכר עבודה</t>
  </si>
  <si>
    <t>שכר נוער צעירים וקהי</t>
  </si>
  <si>
    <t>תוכנית אב לספורט</t>
  </si>
  <si>
    <t>ילדים בפנימיות</t>
  </si>
  <si>
    <t>ליווי מ.יום שיקומיים</t>
  </si>
  <si>
    <t>מעונות יום שיקומיים</t>
  </si>
  <si>
    <t>השתתפות ל50% תקן מ</t>
  </si>
  <si>
    <t>שכר</t>
  </si>
  <si>
    <t>יחידה סביבתית</t>
  </si>
  <si>
    <t>אחזקת רכב 57-110</t>
  </si>
  <si>
    <t>רזרבה לפעולות מ.</t>
  </si>
  <si>
    <t>ליסינג</t>
  </si>
  <si>
    <t>השאלת עובדים -מלגם</t>
  </si>
  <si>
    <t>מיחזור מלוות</t>
  </si>
  <si>
    <t>רזרבת שר</t>
  </si>
  <si>
    <t>רזרבת השר כסוי גרעון</t>
  </si>
  <si>
    <t>מיחזור פירעון קרן</t>
  </si>
  <si>
    <t>מיחזור פירעון ריבית</t>
  </si>
  <si>
    <t>מיחזור פירעון הצמדה</t>
  </si>
  <si>
    <t>השתתפות המשרד לשת"פ</t>
  </si>
  <si>
    <t>צרכים לזקן</t>
  </si>
  <si>
    <t>העברה מקרן</t>
  </si>
  <si>
    <t>שכר מנהלת</t>
  </si>
  <si>
    <t>2 משרות</t>
  </si>
  <si>
    <t>שכ"ד מנהלת</t>
  </si>
  <si>
    <t>דפי מידע</t>
  </si>
  <si>
    <t>שירותי מיכון</t>
  </si>
  <si>
    <t>תוכנית מנ"ע</t>
  </si>
  <si>
    <t>מיחזור עמלת פרעון מוקדם</t>
  </si>
  <si>
    <t>ועדה לבנין עיר - רכישת צ</t>
  </si>
  <si>
    <t>סבסוד צהרונים</t>
  </si>
  <si>
    <t>השתתפות משרד המדע</t>
  </si>
  <si>
    <t>פרוייקט ענן חינוכי</t>
  </si>
  <si>
    <t>רזרבה -מותנה</t>
  </si>
  <si>
    <t>השתתפות שכר מע"ש</t>
  </si>
  <si>
    <t>מרכזים קהילתיים</t>
  </si>
  <si>
    <t>השתתפות קרן רש"י</t>
  </si>
  <si>
    <t>ארנונה כללית</t>
  </si>
  <si>
    <t>גביית ארנונה צפויה ב</t>
  </si>
  <si>
    <t>ארנונה פיגורים</t>
  </si>
  <si>
    <t>גביית ארנונה פיגורים</t>
  </si>
  <si>
    <t>הנחות ארנונה -מימון</t>
  </si>
  <si>
    <t>הנחות בגין תשלום מראש והוראות קבע</t>
  </si>
  <si>
    <t>הנחות ע"פ חוק ולפי מצב סוציאלי</t>
  </si>
  <si>
    <t>אגרת רשיון לשלטים</t>
  </si>
  <si>
    <t>אומדן הכנסות מגביית אגרה על רשיונות לשלטים</t>
  </si>
  <si>
    <t>תעודות ואשורים</t>
  </si>
  <si>
    <t>אומדן הכנסות מגבייה עבור הוצאת תעודות ואישורים</t>
  </si>
  <si>
    <t>מלאכה ותעשיה</t>
  </si>
  <si>
    <t>גבייה בגין רשיונות זמניים וחידושם מידי שנה</t>
  </si>
  <si>
    <t>אגרת מים</t>
  </si>
  <si>
    <t>בגין פיגורים</t>
  </si>
  <si>
    <t>אגרת ביוב</t>
  </si>
  <si>
    <t>6 משרות</t>
  </si>
  <si>
    <t>תשלומים בגין אחזקת תוכנה, שרות מוקד תשלומים ושרות איתור חייבים</t>
  </si>
  <si>
    <t>עמלות גבייה</t>
  </si>
  <si>
    <t>שרותי גבייה וועדת ערר</t>
  </si>
  <si>
    <t>חקירות, מדידות, סקר שילוט, שרותי מידע</t>
  </si>
  <si>
    <t>שכר דירה</t>
  </si>
  <si>
    <t>שכרות מבנה</t>
  </si>
  <si>
    <t>אחזקת מבנה</t>
  </si>
  <si>
    <t>אחזקת שטח משותף</t>
  </si>
  <si>
    <t>עמלות הוצל"פ</t>
  </si>
  <si>
    <t>הנחות מימון בארנונה</t>
  </si>
  <si>
    <t>הנחות ארנונה</t>
  </si>
  <si>
    <t>הוצאות בגין הנחות ארנונה</t>
  </si>
  <si>
    <t>נכסים אחרים</t>
  </si>
  <si>
    <t>הכנסות משכירות אנטנה מחברות סלולר</t>
  </si>
  <si>
    <t>מערכות סולריות</t>
  </si>
  <si>
    <t>בית אקשטיין ושלטי חוצות</t>
  </si>
  <si>
    <t>משרה 1</t>
  </si>
  <si>
    <t>דמי הדבקת מודעות</t>
  </si>
  <si>
    <t>הכנסות מגביית אגרה על פירסום בלוח מודעות</t>
  </si>
  <si>
    <t>הכנסות מגבייית הוצאות אכיפה</t>
  </si>
  <si>
    <t>אחזקת תוכנה</t>
  </si>
  <si>
    <t>מענק כללי</t>
  </si>
  <si>
    <t>מענק כללי משרד הפנים</t>
  </si>
  <si>
    <t>שיפוי בגין פנסיה צוברת ומענק בגין אזרחים ותיקים</t>
  </si>
  <si>
    <t>פיתוח ארגוני</t>
  </si>
  <si>
    <t>הכנסות שונות</t>
  </si>
  <si>
    <t>הכנסות שונות כתוצאה מהחזר מגופים שונים</t>
  </si>
  <si>
    <t>הכנסות ממכרזים</t>
  </si>
  <si>
    <t>הכנסה ממכירת חוברות מכרז</t>
  </si>
  <si>
    <t>השתתפות מוסדות</t>
  </si>
  <si>
    <t>השתתתפות בתשלומי פנסיה לעובדים</t>
  </si>
  <si>
    <t>תגמולים מביטוח לאומי</t>
  </si>
  <si>
    <t>בגיןתגמולי מילואי ם,פגיעה בעבודה וכדו'</t>
  </si>
  <si>
    <t>השתתפות מד"א</t>
  </si>
  <si>
    <t>נקודת הזנקה</t>
  </si>
  <si>
    <t>היטל בצורת</t>
  </si>
  <si>
    <t>החזר הוצאות משנים קודמות</t>
  </si>
  <si>
    <t>ריבית ודיבידנד</t>
  </si>
  <si>
    <t>הכנסות מריבית ודיבידנדים</t>
  </si>
  <si>
    <t>ביטוח</t>
  </si>
  <si>
    <t>ביטוחי העירייה</t>
  </si>
  <si>
    <t>ביטוחי החברה למשק</t>
  </si>
  <si>
    <t>השתתפות עצמית ופיצוי לתביעות</t>
  </si>
  <si>
    <t>יעוץ ביטוח</t>
  </si>
  <si>
    <t>יעוץ כללי</t>
  </si>
  <si>
    <t>10.5 משרות</t>
  </si>
  <si>
    <t>שרותי מיכון</t>
  </si>
  <si>
    <t>תשלום בגין שימוש בתוכנות</t>
  </si>
  <si>
    <t>הוצאות כלליות שונות</t>
  </si>
  <si>
    <t>כוח אדם זמני</t>
  </si>
  <si>
    <t>יעוץ כספי ובקרות בנושאים שונים</t>
  </si>
  <si>
    <t>עמלות</t>
  </si>
  <si>
    <t>עמלות בנקים בסניפים שונים</t>
  </si>
  <si>
    <t>ריבית פיגורים</t>
  </si>
  <si>
    <t>ריבית על משיכות יתר וחריגות בחשבונות הבנקים</t>
  </si>
  <si>
    <t>תשלום ע"ח קרן</t>
  </si>
  <si>
    <t>תשלום פרע"מ על חשבון קרן</t>
  </si>
  <si>
    <t>תשלום ע"ח ריבית</t>
  </si>
  <si>
    <t>תשלום פרע"מ על חשבון ריבית</t>
  </si>
  <si>
    <t>תשלום ע"ח הצמדה</t>
  </si>
  <si>
    <t>תשלום פרע"מ על חשבון הצמדה</t>
  </si>
  <si>
    <t>השתתפות לפנסיה</t>
  </si>
  <si>
    <t>עודפות מס הכנסה</t>
  </si>
  <si>
    <t>הוצאות עבור עודפות למס הכנסה</t>
  </si>
  <si>
    <t>השתתפויות</t>
  </si>
  <si>
    <t>השתתפות לאיגודי אומנים</t>
  </si>
  <si>
    <t>חשמל מד"א</t>
  </si>
  <si>
    <t>חשמל ומים -נה"ז מד"א</t>
  </si>
  <si>
    <t>שירותי אמבולנס ממד"א</t>
  </si>
  <si>
    <t>מד"א - השתת' ותרומות</t>
  </si>
  <si>
    <t>השתתפויות העירייה בתקציב מד"א</t>
  </si>
  <si>
    <t>השתתפיות ותרומות</t>
  </si>
  <si>
    <t>השתתפות העירייה בתקציב המועצה הדתית</t>
  </si>
  <si>
    <t>פירעון קרן</t>
  </si>
  <si>
    <t>פירעון ריבית</t>
  </si>
  <si>
    <t>פירעון הצמדה</t>
  </si>
  <si>
    <t>ריכוז תשלומי פנסיה</t>
  </si>
  <si>
    <t>113.86משרות</t>
  </si>
  <si>
    <t>רזרבה לשכר</t>
  </si>
  <si>
    <t>רזרבה לפעולות</t>
  </si>
  <si>
    <t>הוצאות שנים קודמות</t>
  </si>
  <si>
    <t>הכנסות ממחזור אשפה</t>
  </si>
  <si>
    <t>מתאגיד תמיר</t>
  </si>
  <si>
    <t>3 משרות</t>
  </si>
  <si>
    <t>כיבוד</t>
  </si>
  <si>
    <t>הוצאות ליסינג ודלק לרכב 22-708-32</t>
  </si>
  <si>
    <t>הוצאות ליסינג ודלק לרכב 23-613-32</t>
  </si>
  <si>
    <t>הוצאות ליסינג ודלק למשאית ניסן 88-985-72</t>
  </si>
  <si>
    <t>כלים מכשירים וציוד</t>
  </si>
  <si>
    <t>כלים מכשירים</t>
  </si>
  <si>
    <t>ביגוד לעובדי שפ"ע</t>
  </si>
  <si>
    <t>רכב מס 61-477-35</t>
  </si>
  <si>
    <t>טיאוט רחובות, חניונים ושטחים פתוחים</t>
  </si>
  <si>
    <t>כלים וציוד</t>
  </si>
  <si>
    <t>רכישה ושדרוג מתקני אשפה, משטחים לגזם וכד'</t>
  </si>
  <si>
    <t>קבלן איסוף אשפה ביתית בפחים עפ"י חוזה</t>
  </si>
  <si>
    <t>איסוף אשפה באמצעות מכולות עפ"י חוזה</t>
  </si>
  <si>
    <t>השתתפות באיגוד ערים</t>
  </si>
  <si>
    <t>תשלום בגין פינוי אשפה כולל היטל הטמנה</t>
  </si>
  <si>
    <t>מתקני מיחזור לבקבוקים</t>
  </si>
  <si>
    <t>איסוף ופינוי גזם וגרוטאות</t>
  </si>
  <si>
    <t>פינוי והטמנת פסולת ממגרשים</t>
  </si>
  <si>
    <t>מחזור הפרדה במקור ויעוץ</t>
  </si>
  <si>
    <t>עיקור חתולים</t>
  </si>
  <si>
    <t>השתתפות לאיגוד ערים</t>
  </si>
  <si>
    <t>השתתפות באיגוד ערים וטרינרי</t>
  </si>
  <si>
    <t>העסקת מדבירים</t>
  </si>
  <si>
    <t>אגרת שמירה</t>
  </si>
  <si>
    <t>חוקי עזר</t>
  </si>
  <si>
    <t>קנסוףת בגין חוקי עזר עירוניים , הכנסות מכוח החוק ,קנסות וברירית קנס</t>
  </si>
  <si>
    <t>גביית קנסות חנייה</t>
  </si>
  <si>
    <t>חניה</t>
  </si>
  <si>
    <t>גביית דמי חניה (כחול -לבן)</t>
  </si>
  <si>
    <t>תחזוקת קטנועים</t>
  </si>
  <si>
    <t>תחזוקת רכב תפעולי</t>
  </si>
  <si>
    <t>הוצאות ליסינג ודלק לרכב 6866164</t>
  </si>
  <si>
    <t>ביגוד לפקחים</t>
  </si>
  <si>
    <t>עמלה לחברת גביה בגין קנסות חניה</t>
  </si>
  <si>
    <t>הוצאות שונות הדפסת התראות, שלטים</t>
  </si>
  <si>
    <t>11 פקחים</t>
  </si>
  <si>
    <t>שכר פיקוח -חניה</t>
  </si>
  <si>
    <t>3 פקחים</t>
  </si>
  <si>
    <t>אחזקת קטנועים</t>
  </si>
  <si>
    <t>תחזוקת 3 קטנועים</t>
  </si>
  <si>
    <t>עמלה לחברת גביה בגין גבית דמי חניה וכד'</t>
  </si>
  <si>
    <t>7 משרות פקחים מסייעי</t>
  </si>
  <si>
    <t>אחזקת רכב סיור</t>
  </si>
  <si>
    <t>רכב סיור</t>
  </si>
  <si>
    <t>אחזקת רכב</t>
  </si>
  <si>
    <t>רכב סיור 2</t>
  </si>
  <si>
    <t>אחזקת קטנוע</t>
  </si>
  <si>
    <t>קטנוע סיור</t>
  </si>
  <si>
    <t>מוקד לילה</t>
  </si>
  <si>
    <t>קניית שרות מהמשטרה</t>
  </si>
  <si>
    <t>והוצאות אחרות</t>
  </si>
  <si>
    <t>דו גלגלי , ורכישת מיגון</t>
  </si>
  <si>
    <t>אישורי לטאבו ושונות</t>
  </si>
  <si>
    <t>7 משרות</t>
  </si>
  <si>
    <t>כורכר, בלוקים, חול, אבני שפה, אספלט, שלטי רחוב</t>
  </si>
  <si>
    <t>הוצאות ליסינג ודלק לרכב טנדר</t>
  </si>
  <si>
    <t>אחזקת מכבש נייד 434-003 כולל : דלק, תיקונים ביטוח וטסט</t>
  </si>
  <si>
    <t>תיקוני מדרכות, כבישים ותשתיות</t>
  </si>
  <si>
    <t>חומרים ונורות</t>
  </si>
  <si>
    <t>אחזקת משאית ניסן 5112664</t>
  </si>
  <si>
    <t>חשמלאי</t>
  </si>
  <si>
    <t>חידוש פנסי תאורה, החלפת מנורות בעיר וכדו'</t>
  </si>
  <si>
    <t>חשמל</t>
  </si>
  <si>
    <t>משרות - 1</t>
  </si>
  <si>
    <t>התקני בטיחות חומרים ותמרורים</t>
  </si>
  <si>
    <t>בטיחות בדרכים</t>
  </si>
  <si>
    <t>רכישת חומרים שונים</t>
  </si>
  <si>
    <t>הסדרה וניקוי תעלות</t>
  </si>
  <si>
    <t>השתתפות באיגוד ערים ניקוז ירקון</t>
  </si>
  <si>
    <t>מתקנים ואחזקת ציוד גינות</t>
  </si>
  <si>
    <t>לשיקום מערכות השקיה</t>
  </si>
  <si>
    <t>אחזקת כלים</t>
  </si>
  <si>
    <t>דלק למכשירים ניידים</t>
  </si>
  <si>
    <t>טרקטורונים</t>
  </si>
  <si>
    <t>אחזקת טרקטורונים</t>
  </si>
  <si>
    <t>גינון</t>
  </si>
  <si>
    <t>אחזקת רכב 4927172 לגינון</t>
  </si>
  <si>
    <t>אחזקת מחפרון</t>
  </si>
  <si>
    <t>אחזקת כלים מכשירים וציוד</t>
  </si>
  <si>
    <t>אחזקת ותיקון כלים</t>
  </si>
  <si>
    <t>כולל תחזוקה וטיפול במתקני משחקים בשטחים ציבוריים</t>
  </si>
  <si>
    <t>גינון ואחזקת גינות ציבוריות</t>
  </si>
  <si>
    <t>טיפול בערוגות, הצבת אדניות ושיקום גנים ציבוריים</t>
  </si>
  <si>
    <t>פיקוח גינון</t>
  </si>
  <si>
    <t>קבלן גזם עצים בהתאם לצורך</t>
  </si>
  <si>
    <t>תחזוקת מזרקות ע" קבלן</t>
  </si>
  <si>
    <t>מים לגינון ציבורי</t>
  </si>
  <si>
    <t>צריכת מים להשקיית הגנים והגינות</t>
  </si>
  <si>
    <t>שכר מים</t>
  </si>
  <si>
    <t>השאלת 1 משרות לתאגיד מי שיקמה</t>
  </si>
  <si>
    <t>עיר ללא אלימות</t>
  </si>
  <si>
    <t>השתתפות המשרד לבטחון פנים</t>
  </si>
  <si>
    <t>שכר -עיר ללא אלימות</t>
  </si>
  <si>
    <t>מנהלת פרויקט</t>
  </si>
  <si>
    <t>אכיפה-רכישת ציוד</t>
  </si>
  <si>
    <t>ציוד טכנולוגי</t>
  </si>
  <si>
    <t>חינוך -שכר עובדים זמניים</t>
  </si>
  <si>
    <t>מדריכי מוגנות</t>
  </si>
  <si>
    <t>חינוך -עבודות קבלניות</t>
  </si>
  <si>
    <t>אילנות בגנים,מנחה מנחים</t>
  </si>
  <si>
    <t>פנאי -עבודות קבלניות</t>
  </si>
  <si>
    <t>מדריכים לשעות הפנאי, מועדונים פעילויות קיץ וכד'</t>
  </si>
  <si>
    <t>הקשר הרחב -עבודות קבלניות</t>
  </si>
  <si>
    <t>שיווק והדרכה</t>
  </si>
  <si>
    <t>שכר עובדים זמניים</t>
  </si>
  <si>
    <t>עו"ס משטרה 1.2 משרה</t>
  </si>
  <si>
    <t>דרך חדשה</t>
  </si>
  <si>
    <t>השתתפות מ. הפנים למשמר אזרחי</t>
  </si>
  <si>
    <t>השתלמויות</t>
  </si>
  <si>
    <t>ימי עיון והדרכה</t>
  </si>
  <si>
    <t>ביטחון</t>
  </si>
  <si>
    <t>שמירה לאירועים מיוחדים</t>
  </si>
  <si>
    <t>מיכון</t>
  </si>
  <si>
    <t>תחזוקת תוכנת מל"ח</t>
  </si>
  <si>
    <t>נגררים</t>
  </si>
  <si>
    <t>חשמל ומים</t>
  </si>
  <si>
    <t>הוצאות מים וחשמל</t>
  </si>
  <si>
    <t>הוצאות תקשורת</t>
  </si>
  <si>
    <t>אחזקת טלפון</t>
  </si>
  <si>
    <t>הוצאות פירסום</t>
  </si>
  <si>
    <t>פרסומים והסברה למתנדבים</t>
  </si>
  <si>
    <t>א. טיפוח מתנדבים - פעילות חברה וכו' ב. הוצאות שונות חד פעמיות</t>
  </si>
  <si>
    <t>תחזוקת מקלטים</t>
  </si>
  <si>
    <t>הוצאות חשמל ומים</t>
  </si>
  <si>
    <t>ליסינג ודלק רכב מנהל אגף</t>
  </si>
  <si>
    <t>פרסומים</t>
  </si>
  <si>
    <t>הוצאות פרסום</t>
  </si>
  <si>
    <t>ממרכז הפעלה</t>
  </si>
  <si>
    <t>השתתפות</t>
  </si>
  <si>
    <t>השתתפות לתקציב הג"א כלל ארצי</t>
  </si>
  <si>
    <t>השתתפות בפעולות משותפות</t>
  </si>
  <si>
    <t>השתתפות להוצאות משותפות ( רמת גן)</t>
  </si>
  <si>
    <t>פעולות כיבוי אש</t>
  </si>
  <si>
    <t>השתתפות כבאות ארצית</t>
  </si>
  <si>
    <t>צווי הריסה</t>
  </si>
  <si>
    <t>קנסות בגין חוק עזר תיכנון ובניה וצווי הריסה</t>
  </si>
  <si>
    <t>5.5 משרות</t>
  </si>
  <si>
    <t>עבודות שונות תכנון יעוץ ועוד כולל יעוץ תנועה</t>
  </si>
  <si>
    <t>יעוץ הנדסי לרבות בטיחות וגהות</t>
  </si>
  <si>
    <t>עבודות דחופות לפי דרישת מחלקת ההנדסה</t>
  </si>
  <si>
    <t>עובד חיצוני</t>
  </si>
  <si>
    <t>תחזוקת 5 רמזורים</t>
  </si>
  <si>
    <t>ייעוץ פרוייקטים</t>
  </si>
  <si>
    <t>העתקות שמש</t>
  </si>
  <si>
    <t>מהנדס - הוצאות שונות</t>
  </si>
  <si>
    <t>השתתפות מנהל התיכנון בהקמת ועדה מקמית</t>
  </si>
  <si>
    <t>אגרת בניה</t>
  </si>
  <si>
    <t>תקבולים</t>
  </si>
  <si>
    <t>אגרות והיטלי השבחה</t>
  </si>
  <si>
    <t>אגרות והיטלי השבחה המועברים מרשות מקרקעי ישראל</t>
  </si>
  <si>
    <t>היטל השבחה</t>
  </si>
  <si>
    <t>היטלי השבחה הנגבים ע"י העירייה</t>
  </si>
  <si>
    <t>השתתפות בסלילה</t>
  </si>
  <si>
    <t>השתתפות בעלים בסלילת כבישים ומדרכות</t>
  </si>
  <si>
    <t>השתתפות בתיעול</t>
  </si>
  <si>
    <t>השתתתפות בעלים בתיעול וניקוז</t>
  </si>
  <si>
    <t>16.8 משרות</t>
  </si>
  <si>
    <t>ספרות מקצועית ועיתונים</t>
  </si>
  <si>
    <t>פרסום</t>
  </si>
  <si>
    <t>הוצאות מיכון</t>
  </si>
  <si>
    <t>פיקוח על הבנייה</t>
  </si>
  <si>
    <t>יעוץ ועדכון מערכות הנדסיות</t>
  </si>
  <si>
    <t>התחדשות עירונית</t>
  </si>
  <si>
    <t>עבודות תכנון יעוץ ושמאות</t>
  </si>
  <si>
    <t>שמאי מכריע</t>
  </si>
  <si>
    <t>עבודות שונות תכנון, יעוץ כולל קונסטרוקציה בהתאם לצורך</t>
  </si>
  <si>
    <t>יועץ הנדסה ותכנון</t>
  </si>
  <si>
    <t>אדריכל נוף</t>
  </si>
  <si>
    <t>הוצאות צילום, פרסום, ספרות מקצועית ושונות</t>
  </si>
  <si>
    <t>הוצאות תיכנון</t>
  </si>
  <si>
    <t>מדידות והעתקות שמש נסחי טאבו ושונות</t>
  </si>
  <si>
    <t>1.5 משרות</t>
  </si>
  <si>
    <t>ביצוע צווי הריסה</t>
  </si>
  <si>
    <t>יועץ</t>
  </si>
  <si>
    <t>תובע עירוני</t>
  </si>
  <si>
    <t>תכנון ויעוץ בנושאים שונים (כגון תכנון עיר, תנועה, וכד')</t>
  </si>
  <si>
    <t>פירוק תקנונים</t>
  </si>
  <si>
    <t>היטל ביוב</t>
  </si>
  <si>
    <t>הוצאות גביה - היטלים</t>
  </si>
  <si>
    <t>יעוץ משפטי</t>
  </si>
  <si>
    <t>שכ"ט בגין גביית קנסות</t>
  </si>
  <si>
    <t>עתירות משפטיות</t>
  </si>
  <si>
    <t>ממונה בטיחות</t>
  </si>
  <si>
    <t>הדרכה והכשרה</t>
  </si>
  <si>
    <t>יועץ נגישות מתו"ס</t>
  </si>
  <si>
    <t>ביצוע סקרים</t>
  </si>
  <si>
    <t>רכישת מיכשור הנגשה לנותני שירות</t>
  </si>
  <si>
    <t>השתתפות לארועים</t>
  </si>
  <si>
    <t>השתתפות לאירועים</t>
  </si>
  <si>
    <t>השתתפות משרדי ממשלה באירועים</t>
  </si>
  <si>
    <t>יום המעשים הטובים</t>
  </si>
  <si>
    <t>הוצאות שונות יום העצמאות, אירועים מרכזיים</t>
  </si>
  <si>
    <t>יום העצמאות, חומרים, קישוטים ע"י מח' תחזוקה</t>
  </si>
  <si>
    <t>ארועים עירוניים</t>
  </si>
  <si>
    <t>כנס מתגייסים</t>
  </si>
  <si>
    <t>פעולות התנדבות--יום המעשים הטובים</t>
  </si>
  <si>
    <t>רזרבה לפעולות חינוך</t>
  </si>
  <si>
    <t>השתתפות בשרותים משלמים</t>
  </si>
  <si>
    <t>בית הספר של החופש הגדול</t>
  </si>
  <si>
    <t>השתתפות הורים</t>
  </si>
  <si>
    <t>תוכניות מצויינות</t>
  </si>
  <si>
    <t>פרויקט תלם</t>
  </si>
  <si>
    <t>חטיבה ז'-ט</t>
  </si>
  <si>
    <t>אשכול פייס</t>
  </si>
  <si>
    <t>השתתפות בשכר קבסי"ם</t>
  </si>
  <si>
    <t>חטיבה עליונה י' -יב'</t>
  </si>
  <si>
    <t>השתתפות בשכר קב"ט מוסדות חינוך</t>
  </si>
  <si>
    <t>השתתפות משטרת ישראל ב 64% מעלות שמירה מוסדות חינוך</t>
  </si>
  <si>
    <t>פעולות הורים וילדים</t>
  </si>
  <si>
    <t>השתתפות בשכר פסיכולוגים</t>
  </si>
  <si>
    <t>השתתפות 70% בפרוייקט הורים וילדים</t>
  </si>
  <si>
    <t>סייעות רפואיות</t>
  </si>
  <si>
    <t>אגרת ביטוח תלמידים</t>
  </si>
  <si>
    <t>רווחה חינוכית</t>
  </si>
  <si>
    <t>בגין מועדוניות</t>
  </si>
  <si>
    <t>הפעלת 5 מועדוניות 44%</t>
  </si>
  <si>
    <t>הסעות תלמידים "פר קפיטה"</t>
  </si>
  <si>
    <t>סדנאות קידום נוער</t>
  </si>
  <si>
    <t>קידום נוער</t>
  </si>
  <si>
    <t>השתתפות מ. השיכון</t>
  </si>
  <si>
    <t>קהילות חינוכיות עידוד גרעינים</t>
  </si>
  <si>
    <t>התוכנית הלאומית</t>
  </si>
  <si>
    <t>השתתפות משרד הבריאות</t>
  </si>
  <si>
    <t>משכורת ושכר עבודה זמניים</t>
  </si>
  <si>
    <t>שכר זמניים כנגד סעיף פעולות לתחזוקת מוסדות חינוך</t>
  </si>
  <si>
    <t>צרכים מיוחדים לבעיות פרטניות שלא מתוקצבות ע"י המשרד</t>
  </si>
  <si>
    <t>ריהוט ואחזקתו</t>
  </si>
  <si>
    <t>רכישת ריהוט משרדי ווילונות (כולל קידום נוער)</t>
  </si>
  <si>
    <t>ציוד משרדי מתכלה</t>
  </si>
  <si>
    <t>מכשירי כתיבה והדפסות</t>
  </si>
  <si>
    <t>אירוח וכיבוד</t>
  </si>
  <si>
    <t>למפגשי צוות עיר וצוותי חינוך</t>
  </si>
  <si>
    <t>מינויים וחוברות שונות</t>
  </si>
  <si>
    <t>רכב מנהל מחלקה</t>
  </si>
  <si>
    <t>רכב מנהל מחלקת גנ"י</t>
  </si>
  <si>
    <t>הפקת חוברות רישום לגנ"י וכתה א</t>
  </si>
  <si>
    <t>הוצאות אירגוניות</t>
  </si>
  <si>
    <t>ימי עיון, יום המחנך, ספרים לסיום הלימודים</t>
  </si>
  <si>
    <t>רכישת חומרים לצורך תחזוקה במוסדות חינוך</t>
  </si>
  <si>
    <t>מוסדות חינוך</t>
  </si>
  <si>
    <t>שיפוץ מחלקת חינוך</t>
  </si>
  <si>
    <t>השלמת תוכניות : ממ"ד, פורום הורים, מכינה קדם צבאית</t>
  </si>
  <si>
    <t>פעולות חינוך בהנחיית מנהלת המחלקה</t>
  </si>
  <si>
    <t>פרוייקט פר"ח</t>
  </si>
  <si>
    <t>שכר רכז</t>
  </si>
  <si>
    <t>קופה קטנה הוצאות שונות</t>
  </si>
  <si>
    <t>מרכז להבה</t>
  </si>
  <si>
    <t>מרכז להבה - לימוד מחשבים לכלל התושבים</t>
  </si>
  <si>
    <t>פעולות יחודיות</t>
  </si>
  <si>
    <t>חידון עירוני - לומדים מורשת לכל תלמידי שכבה ה'</t>
  </si>
  <si>
    <t>פרויקט קרן קרב לבתי ספר יסודיים -העשרה</t>
  </si>
  <si>
    <t>הפעלת הפרויקט בבי"ס יסודיים כ- 2,417 תלמידים</t>
  </si>
  <si>
    <t>פרוייקט -המרכז הישראלי להתחדשות בחינוך</t>
  </si>
  <si>
    <t>טיפוח השפה בבי"ס סעדיה גאון</t>
  </si>
  <si>
    <t>אורינות מדעית</t>
  </si>
  <si>
    <t>ביקור במזאוני מדע וסדנאות</t>
  </si>
  <si>
    <t>תכנית רבדים</t>
  </si>
  <si>
    <t>תוכנית הוליסטית בשיתוף קרן רש"י לבי"ס אלונים</t>
  </si>
  <si>
    <t>בטיחות מוסדות חינוך תקנה 4</t>
  </si>
  <si>
    <t>באמצעות משרד החינוך 60%</t>
  </si>
  <si>
    <t>תעשיידע לכיתות ד'</t>
  </si>
  <si>
    <t>עיר מחר</t>
  </si>
  <si>
    <t>שחמט - שכבה ב'</t>
  </si>
  <si>
    <t>העשרה ונלוות שיזף</t>
  </si>
  <si>
    <t>תרפיסט</t>
  </si>
  <si>
    <t>מדימיון למציאות</t>
  </si>
  <si>
    <t>משכורות זמניים</t>
  </si>
  <si>
    <t>תוכנית מנ"ע 100% מימון מ. החינוך</t>
  </si>
  <si>
    <t>פעילות הדרכה למלוות</t>
  </si>
  <si>
    <t>הסעות</t>
  </si>
  <si>
    <t>הסעות לתלמידי חינוך מיוחד</t>
  </si>
  <si>
    <t>מיוחד - הוצאות שונות</t>
  </si>
  <si>
    <t>תשלום עבור סידור 260 תלמידים מכל שכבות הגיל</t>
  </si>
  <si>
    <t>אגרה לבית אקשטיין</t>
  </si>
  <si>
    <t>150 תלמידים</t>
  </si>
  <si>
    <t>הזנה</t>
  </si>
  <si>
    <t>כיתת אוטיסטים בשיזף</t>
  </si>
  <si>
    <t>47.78 משרות מלוות לה</t>
  </si>
  <si>
    <t>20.87 משרות סייעות צ</t>
  </si>
  <si>
    <t>רכישת שירותים</t>
  </si>
  <si>
    <t>בתי ספר של החופש הגדול</t>
  </si>
  <si>
    <t>ציוד מתכלה</t>
  </si>
  <si>
    <t>חומרים מתכלים תפוח פיס</t>
  </si>
  <si>
    <t>חטיבת ביניים</t>
  </si>
  <si>
    <t>תגבור אנגלית, מתמטיקה ושפה</t>
  </si>
  <si>
    <t>תעשידע לחטיבת הביניים פרימיום</t>
  </si>
  <si>
    <t>מרכז מצוינות</t>
  </si>
  <si>
    <t>מרכז מצוינות באומנות</t>
  </si>
  <si>
    <t>תיכון ברנקו וייס</t>
  </si>
  <si>
    <t>השתתפות פר תלמיד ל 114 תל' כולל מיזם תקשורת</t>
  </si>
  <si>
    <t>קב"ט מוסדות חינוך</t>
  </si>
  <si>
    <t>הוצאות רכב תפעולי</t>
  </si>
  <si>
    <t>אחזקת רכב ביטחון מוס"ח</t>
  </si>
  <si>
    <t>אבטחת מוסדות חינוך ע"י 24 שומרים יסודי</t>
  </si>
  <si>
    <t>שמירה ע"פ צרכים מיוחדים</t>
  </si>
  <si>
    <t>12.51 משרות פסכולוגי</t>
  </si>
  <si>
    <t>ציוד משרדי והדפסות</t>
  </si>
  <si>
    <t>ספרות מקצועית שפ"י</t>
  </si>
  <si>
    <t>הדרכת פסיכולוגים לפי 11 שעות מ. החינוך</t>
  </si>
  <si>
    <t>דמי שתייה ושונות</t>
  </si>
  <si>
    <t>אבחונים ע"ח העירייה</t>
  </si>
  <si>
    <t>קופה קטנה</t>
  </si>
  <si>
    <t>19.45 משרות סייעות ר</t>
  </si>
  <si>
    <t>ביטוח תלמידים</t>
  </si>
  <si>
    <t>ביטוח לכל תלמיד במערכת החינוך</t>
  </si>
  <si>
    <t>משרה מנהלת</t>
  </si>
  <si>
    <t>תגבור בגרויות בתוכנית תה"ל ותגבור בתי הספר היסודיים</t>
  </si>
  <si>
    <t>9.09 משרות מדריכות ו</t>
  </si>
  <si>
    <t>פעילות העשרה לצוות מועדוניות</t>
  </si>
  <si>
    <t>הוצאות אחרות -הסתדרות</t>
  </si>
  <si>
    <t>הוצאות הזנה, קופה קטנה והצטיידות</t>
  </si>
  <si>
    <t>הוצאו אחרות -שקד (משותפת)</t>
  </si>
  <si>
    <t>הוצאות אחרות -פלמ"ח (משותפת)</t>
  </si>
  <si>
    <t>הוצאות אחרות -הדרים</t>
  </si>
  <si>
    <t>הוצאות אחרות-אביב (משותפת)</t>
  </si>
  <si>
    <t>רכישת ציוד ותחזוקה ל5 מועדוניות</t>
  </si>
  <si>
    <t>חוגים למועדוניות למשך 6 חודשים ל 5 מועדוניות</t>
  </si>
  <si>
    <t>מועדונית קדימה</t>
  </si>
  <si>
    <t>מדריך עמ קדימה</t>
  </si>
  <si>
    <t>הסעות תלמידים</t>
  </si>
  <si>
    <t>הסעות ס. גאון 2 אוטובוסים</t>
  </si>
  <si>
    <t>כרטיסיות לתלמידים</t>
  </si>
  <si>
    <t>הסעות במימון 50% מהעירייה לבי"ס אלונים</t>
  </si>
  <si>
    <t>5.57 משרות קידום נו</t>
  </si>
  <si>
    <t>שכר קידום נוער זמני</t>
  </si>
  <si>
    <t>עובד נוער זמני</t>
  </si>
  <si>
    <t>רכישת ריהוט משרדי</t>
  </si>
  <si>
    <t>מכשירי כתיבה הדפסות ומכונת צילום</t>
  </si>
  <si>
    <t>השתלמות לקידום נוער</t>
  </si>
  <si>
    <t>טלפון</t>
  </si>
  <si>
    <t>קבלן ניקיון קידום נוער</t>
  </si>
  <si>
    <t>אחזקה שוטפת</t>
  </si>
  <si>
    <t>נסיעות לביקור במוזיאונים והוצ' ייחודיות</t>
  </si>
  <si>
    <t>דמי שתיה ושונות</t>
  </si>
  <si>
    <t>מניעת נשירה -תלמידי חט""ב ותיכון -מותנה"</t>
  </si>
  <si>
    <t>השתתפות העירייה בהזנה לתלמידים</t>
  </si>
  <si>
    <t>מדע ויהדות בגני ילדים</t>
  </si>
  <si>
    <t>שירי מורשת</t>
  </si>
  <si>
    <t>קונצרטים וכנס מקהלות</t>
  </si>
  <si>
    <t>חושבים שפה בג"י</t>
  </si>
  <si>
    <t>בגרויות</t>
  </si>
  <si>
    <t>ספרניות -במימון עירייה</t>
  </si>
  <si>
    <t>קהילות חינוכיות</t>
  </si>
  <si>
    <t>הגרעין התורני במימון של משרד השיכון</t>
  </si>
  <si>
    <t>הפעלת התוכנית הלאומית</t>
  </si>
  <si>
    <t>מרכזים טיפוליים בסעדיה גאון ואלונים</t>
  </si>
  <si>
    <t>הפעלת תוכניות - התוכנית הלאומית</t>
  </si>
  <si>
    <t>רכישת שרותים</t>
  </si>
  <si>
    <t>התוכנית הלאומית -בריאות</t>
  </si>
  <si>
    <t>שונות</t>
  </si>
  <si>
    <t>השתתפות הורים במיל"ת</t>
  </si>
  <si>
    <t>השתתפות מ. החינוך בגני ילדים</t>
  </si>
  <si>
    <t>הכנסות בגין שכר עוזרות גננות בגני חובה</t>
  </si>
  <si>
    <t>גננות בגני חובה</t>
  </si>
  <si>
    <t>לגן דובדבן</t>
  </si>
  <si>
    <t>שכ"ל הורים- גנ"י</t>
  </si>
  <si>
    <t>השתתפות מ. החינוך -שכר לימוד גנ"י</t>
  </si>
  <si>
    <t>השתתפות 90% בשכר לימוד גני ילדים</t>
  </si>
  <si>
    <t>סייעת שניה בגני ילדים</t>
  </si>
  <si>
    <t>55.9 משרות</t>
  </si>
  <si>
    <t>משכורת זמניים</t>
  </si>
  <si>
    <t>3.12 משרות</t>
  </si>
  <si>
    <t>חשמל,מים</t>
  </si>
  <si>
    <t>חומרי ניקיון</t>
  </si>
  <si>
    <t>רכישת חומרי ניקיון עפ"י הקצבות לכל גן</t>
  </si>
  <si>
    <t>רהוט לגני ילדים עפ"י צרכים</t>
  </si>
  <si>
    <t>הדפסות ופרסום תעודות, מודעות</t>
  </si>
  <si>
    <t>התמקצעות צוות הסייעות</t>
  </si>
  <si>
    <t>תשלום הוצאות טלפון</t>
  </si>
  <si>
    <t>ליווי חשבונאי - גני ילדים</t>
  </si>
  <si>
    <t>גן דובדבן</t>
  </si>
  <si>
    <t>הוצאות מיוחדות גנ"י</t>
  </si>
  <si>
    <t>חומרי מלאכה, משחקים וכו'</t>
  </si>
  <si>
    <t>טיפול בילדים בגיל הרך שפה- חיזוק אוריינות שפתית</t>
  </si>
  <si>
    <t>אירוע שנתי מרכזי בגנ"י ליום העצמאות מ.</t>
  </si>
  <si>
    <t>אילנות בגנים</t>
  </si>
  <si>
    <t>תוכנית לטיפול בבעיות התנהגות בגנים</t>
  </si>
  <si>
    <t>מיל"ת</t>
  </si>
  <si>
    <t>הפעלת תוכנית מיל"ת בהשתתפות מ. החינוך בגנ"י</t>
  </si>
  <si>
    <t>השתתפות בגננות חובה</t>
  </si>
  <si>
    <t>רכישת ציוד יסודי</t>
  </si>
  <si>
    <t>רכישות חד-פעמיות</t>
  </si>
  <si>
    <t>17.65 משרות</t>
  </si>
  <si>
    <t>קיזוז שכר גננות</t>
  </si>
  <si>
    <t>קיזוז שכר גננות טרום חובה באמצעות משרד החינוך</t>
  </si>
  <si>
    <t>שכר צהרונים</t>
  </si>
  <si>
    <t>השתתפות הורים לקרן קרב</t>
  </si>
  <si>
    <t>השתתפות הורים לפי 35.55%</t>
  </si>
  <si>
    <t>השתתפות הורי לתוכנית תוספתית</t>
  </si>
  <si>
    <t>תוכנית מיל"ת</t>
  </si>
  <si>
    <t>השתתפות הורים מיל"ת</t>
  </si>
  <si>
    <t>תוכנית מיל"ת במימון מלא של ההורים</t>
  </si>
  <si>
    <t>פרוייקט יהלום</t>
  </si>
  <si>
    <t>השתתפות הורים כולל מלווה להסעות</t>
  </si>
  <si>
    <t>השתתפות בשכר שרתים בכיתות חנ"מ ל 7 בתי ספר</t>
  </si>
  <si>
    <t>השתתפות בשכר מזכירים בכיתות חנ"מ ל 7 בתי ספר</t>
  </si>
  <si>
    <t>פרוייקטים חד פעמיים -השתתפות ב50%-60% מההוצאה</t>
  </si>
  <si>
    <t>אגרת שכפול</t>
  </si>
  <si>
    <t>סל תלמידים עולים</t>
  </si>
  <si>
    <t>חוות מזכירים</t>
  </si>
  <si>
    <t>חוות שרתים</t>
  </si>
  <si>
    <t>פר תלמיד לניהול עצמי</t>
  </si>
  <si>
    <t>השתתפות משרד החינוך (זה"ב)</t>
  </si>
  <si>
    <t>השתתפות הרשות הלאומית בבטיחות בדרכים 70%</t>
  </si>
  <si>
    <t>השתתפות המשרד להגנת הסביבה</t>
  </si>
  <si>
    <t>פרוייקטים להגנת הסביבה</t>
  </si>
  <si>
    <t>שיפוצי קייץ</t>
  </si>
  <si>
    <t>ניהול עצמי - שרתים ומזכירים</t>
  </si>
  <si>
    <t>תקנה 4 בטיחות מוסדות חינוך</t>
  </si>
  <si>
    <t>השאלת ספרים</t>
  </si>
  <si>
    <t>כיתת תקשורת בית ספר שיזף</t>
  </si>
  <si>
    <t>הפעלת חופשות דובדבן ושיזף</t>
  </si>
  <si>
    <t>15.18 משרות ל 7 בתי</t>
  </si>
  <si>
    <t>עובדים זמניים לבתי ספר</t>
  </si>
  <si>
    <t>הוצאו חשמל ומים לבתי ספר</t>
  </si>
  <si>
    <t>השלמת ציוד חסר כגון: כסאות, שולחנות, ארונות וכו'</t>
  </si>
  <si>
    <t>דמי שתייה לעובדי מנהלה</t>
  </si>
  <si>
    <t>דמי שתיה עובדי מנהלה בתי הספר</t>
  </si>
  <si>
    <t>ניקיון בבתי ספר יסודיים</t>
  </si>
  <si>
    <t>מיל"ת -במימון הורים</t>
  </si>
  <si>
    <t>שיפוץ מוסדות חינוך בהשתת מ.החינוך</t>
  </si>
  <si>
    <t>תמיכה בניהול חשבונות בתי"ס</t>
  </si>
  <si>
    <t>תוכנית אב לחינוך סביבתי 2016</t>
  </si>
  <si>
    <t>ניתוח התנהגות - מתן כלים לטיפול בתלמידים מקשים</t>
  </si>
  <si>
    <t>ההקצבה לבתי ספר השתתפות העירייה</t>
  </si>
  <si>
    <t>הקצבה לבתי"ס פר תלמיד</t>
  </si>
  <si>
    <t>הוצאות שרות ואחזקת מחשבים של בבי"ס</t>
  </si>
  <si>
    <t>שחיה וציוד ספורט</t>
  </si>
  <si>
    <t>מרכז טיפולי</t>
  </si>
  <si>
    <t>הארכת יום הלימודים ב 4 ימים, 4.5 מסגרות, 35 תל' במסגרת</t>
  </si>
  <si>
    <t>פרויקט יהלום</t>
  </si>
  <si>
    <t>תלמידים מחוננים ומוכשרים, למידה יום בשבוע בק.אונו</t>
  </si>
  <si>
    <t>תגבור שעות</t>
  </si>
  <si>
    <t>תגבורים באנגלית</t>
  </si>
  <si>
    <t>מצויינות</t>
  </si>
  <si>
    <t>רובוטיקה ,עתודות מדעיות</t>
  </si>
  <si>
    <t>פרויקט אולימפידע במתמטיקה</t>
  </si>
  <si>
    <t>תלמידי שכבה י'</t>
  </si>
  <si>
    <t>תמיכות (חוק נהרי )</t>
  </si>
  <si>
    <t>תמיכות בבית ספר -מוכר שאינו רשמי</t>
  </si>
  <si>
    <t>ניהול עצמי לבתי ספר</t>
  </si>
  <si>
    <t>העברת סל תלמיד מ. החינוך</t>
  </si>
  <si>
    <t>החזרים לבתי ספר</t>
  </si>
  <si>
    <t>בגין החזרים ממשרד החינוך</t>
  </si>
  <si>
    <t>פרוייקטים חד פעמיים</t>
  </si>
  <si>
    <t>באמצעות מ.החינוך</t>
  </si>
  <si>
    <t>חינוך - פעילי זה"ב</t>
  </si>
  <si>
    <t>מותנה באישור הרשות הלאומית לבטיחות בדרכים</t>
  </si>
  <si>
    <t>השתתפות בשכר לימוד</t>
  </si>
  <si>
    <t>אגרת תלמידי חוץ</t>
  </si>
  <si>
    <t>בית אקשטיין</t>
  </si>
  <si>
    <t>שעות סייעות כיתתיות לפי 70%</t>
  </si>
  <si>
    <t>שעות סייעות צמודות לפי 70%</t>
  </si>
  <si>
    <t>הסעות תלמידי חינוך מיוחד למוסדות מחוץ לישוב</t>
  </si>
  <si>
    <t>גנ"י חינוך מיוחד</t>
  </si>
  <si>
    <t>חומרים לכיתות א-ו חינך מיוחד</t>
  </si>
  <si>
    <t>מלוות בחינוך המיוחד לפי 160 ילדים כ 783 ₪ לילד לחודש</t>
  </si>
  <si>
    <t>הזנת כיתת אוטיסטים בבית ספר שיזף</t>
  </si>
  <si>
    <t>20.43 משרות סייעות כ</t>
  </si>
  <si>
    <t>פעולות חינוך בהנחיית מנכ"ל העירייה</t>
  </si>
  <si>
    <t>מחברת my לגיל הרך</t>
  </si>
  <si>
    <t>מחברת my השכלת מבוגרים</t>
  </si>
  <si>
    <t>מחברת my -פעילות ספורט בבתי הספר</t>
  </si>
  <si>
    <t>פעולות חינוך בהנחיית ההנהלה</t>
  </si>
  <si>
    <t>עב' קבלניות במוסדות חינוך, כיסוי מפגעי בטיחות</t>
  </si>
  <si>
    <t>עבודות שונות: גינון, תפעול ע"י מח' הגינון</t>
  </si>
  <si>
    <t>עב' קבלניות בטיחות ושבר</t>
  </si>
  <si>
    <t>תחזוקת מוס"ח</t>
  </si>
  <si>
    <t>תחזוקה מונעת מזגנים וגגות</t>
  </si>
  <si>
    <t>רכישת ומילוי חול בארגזי חול</t>
  </si>
  <si>
    <t>אחזקת מתקני משחקים וטיפול לקבלת אישורי בטיחות</t>
  </si>
  <si>
    <t>מלגות לסטודנטים</t>
  </si>
  <si>
    <t>10.4 משרות מינהל חטי</t>
  </si>
  <si>
    <t>ניקיון חטיבת ביניים</t>
  </si>
  <si>
    <t>אירגוניות ז'-ט'</t>
  </si>
  <si>
    <t>פרוייקט נחשון</t>
  </si>
  <si>
    <t>טיפח מנהיגות</t>
  </si>
  <si>
    <t>אשכול פייס 4.5 משרות</t>
  </si>
  <si>
    <t>3.1 משרות ביקור סדיר</t>
  </si>
  <si>
    <t>שכר -מינהלה ט'-י</t>
  </si>
  <si>
    <t>השתתפות משלחת לפולין</t>
  </si>
  <si>
    <t>שכר מורים</t>
  </si>
  <si>
    <t>54.98 משרות עובדי הו</t>
  </si>
  <si>
    <t>מים</t>
  </si>
  <si>
    <t>יובלים</t>
  </si>
  <si>
    <t>דמי שתייה מנהלה יובלים</t>
  </si>
  <si>
    <t>ניקיון חטיבה עליונה</t>
  </si>
  <si>
    <t>ארגוניות -יי'י""ב"</t>
  </si>
  <si>
    <t>יעוץ ארגוני</t>
  </si>
  <si>
    <t>ליווי חשבונאי</t>
  </si>
  <si>
    <t>קנית שרות</t>
  </si>
  <si>
    <t>תגבור בגרויות במסגרת תוכנית תה"ל</t>
  </si>
  <si>
    <t>תוכנית "שבע "</t>
  </si>
  <si>
    <t>פעילות נשים</t>
  </si>
  <si>
    <t>מועצת נשים</t>
  </si>
  <si>
    <t>תרבות תורנית</t>
  </si>
  <si>
    <t>שכר תרבות תורנית</t>
  </si>
  <si>
    <t>פעילות תרבות תורנית</t>
  </si>
  <si>
    <t>אירועי תרבות תורנית</t>
  </si>
  <si>
    <t>פעילות לקידום מעמד האישה</t>
  </si>
  <si>
    <t>למורות חיילות</t>
  </si>
  <si>
    <t>רכישת שירותים מחברת my</t>
  </si>
  <si>
    <t>תרבות - השתת' ותרומות</t>
  </si>
  <si>
    <t>הוצאות שונות לפעולות תרבות</t>
  </si>
  <si>
    <t>תמיכה במוזאונים</t>
  </si>
  <si>
    <t>רכישת שרותים מהמתנס</t>
  </si>
  <si>
    <t>פעילות נוער</t>
  </si>
  <si>
    <t>אחזקת מגרש כדורגל עירוני</t>
  </si>
  <si>
    <t>מירוץ אור יהודה ומסע אופניים</t>
  </si>
  <si>
    <t>מגרש כדורגל</t>
  </si>
  <si>
    <t>תמיכה בעמותות ספורט</t>
  </si>
  <si>
    <t>קייטנת פסח</t>
  </si>
  <si>
    <t>רכזת מתנדבים</t>
  </si>
  <si>
    <t>פעילות תרבות לגמלאים</t>
  </si>
  <si>
    <t>מנהל מרכז צעירים</t>
  </si>
  <si>
    <t>הפעלת מרכז צעירים</t>
  </si>
  <si>
    <t>שכר עובדים</t>
  </si>
  <si>
    <t>הוצאות ארגוניות</t>
  </si>
  <si>
    <t>רזרבה</t>
  </si>
  <si>
    <t>עוזרות ביתיות</t>
  </si>
  <si>
    <t>צרכים מיחחדים</t>
  </si>
  <si>
    <t>השתתות בהוצאות צרכים רפואיים ,עזרה ביתית ,טיפולים שיניים וציוד ביתי</t>
  </si>
  <si>
    <t>טיפול בפרט ומשפחה</t>
  </si>
  <si>
    <t>הפעלת מרכז קשר</t>
  </si>
  <si>
    <t>טיפול באלכוהליסטים</t>
  </si>
  <si>
    <t>דרי רחוב</t>
  </si>
  <si>
    <t>סיוע מיוחד למשפ' עם ילדים</t>
  </si>
  <si>
    <t>טיפול בהטרדה מינית</t>
  </si>
  <si>
    <t>מרכז לטפול במשפחה</t>
  </si>
  <si>
    <t>מרכזי טיפול במשפחה</t>
  </si>
  <si>
    <t>הפעלה ושכר</t>
  </si>
  <si>
    <t>התמודדות עם שכול</t>
  </si>
  <si>
    <t>פגיעה מינית מבוגרים</t>
  </si>
  <si>
    <t>מועדוניות ביתיות</t>
  </si>
  <si>
    <t>מועדוניות משותפות</t>
  </si>
  <si>
    <t>טיפול בילד בקהילה</t>
  </si>
  <si>
    <t>מועדוניות ביתיות ,הגיל הרך לילדים בסיכון ,טיפול בילד בקהילה</t>
  </si>
  <si>
    <t>ילדים בסיכון -קייטנה</t>
  </si>
  <si>
    <t>השתתתפות הורים</t>
  </si>
  <si>
    <t>בפנמיות</t>
  </si>
  <si>
    <t>סידור ילדים בפנימיות כולל חוק נוער</t>
  </si>
  <si>
    <t>טיפול במשפוחות אומנה</t>
  </si>
  <si>
    <t>סידור ילדים במעונות יום</t>
  </si>
  <si>
    <t>אחזקת זקנים במעונות</t>
  </si>
  <si>
    <t>נופשון לזקן</t>
  </si>
  <si>
    <t>מועדון הבראה לזקנים</t>
  </si>
  <si>
    <t>מדריכות לחוגים חומרי עבודה ואירועים</t>
  </si>
  <si>
    <t>טיפול בזקן בקהילה</t>
  </si>
  <si>
    <t>צרכים רפואיים לזקנים ועזרה בניהול משק בית</t>
  </si>
  <si>
    <t>שכונה תומכת</t>
  </si>
  <si>
    <t>מרכז יום לקשיש</t>
  </si>
  <si>
    <t>מסגרות יומיות לזקן</t>
  </si>
  <si>
    <t>הפעלת מרכז יום</t>
  </si>
  <si>
    <t>סידור מפגרים במוסדות</t>
  </si>
  <si>
    <t>השתתות עצמית</t>
  </si>
  <si>
    <t>מרכז יום שיקומי</t>
  </si>
  <si>
    <t>סידור מפגרים בפנימיות</t>
  </si>
  <si>
    <t>מפגרים במוסד ממשלתי</t>
  </si>
  <si>
    <t>עבור מפגירים בפנימיות</t>
  </si>
  <si>
    <t>פנימיות לאוטיסטים</t>
  </si>
  <si>
    <t>משפחה אומנת -שיקום</t>
  </si>
  <si>
    <t>טיפול בהורים וילדים</t>
  </si>
  <si>
    <t>עזרה לילדים אוטסטים</t>
  </si>
  <si>
    <t>מרכז יום שיקומי לאוטיסטים</t>
  </si>
  <si>
    <t>הסעות לאוטיסטים</t>
  </si>
  <si>
    <t>סביבה תומכת במפגר</t>
  </si>
  <si>
    <t>מע"ש</t>
  </si>
  <si>
    <t>במעונות יום למפגר</t>
  </si>
  <si>
    <t>הכנסה עבודות חניכים</t>
  </si>
  <si>
    <t>מרכז רווח מע"ש</t>
  </si>
  <si>
    <t>מפגרים במעון יום טיפולי</t>
  </si>
  <si>
    <t>מעונות יום טיפוליים</t>
  </si>
  <si>
    <t>עבור מפגרים במעונות יום טיפוליים</t>
  </si>
  <si>
    <t>השתתות הורים</t>
  </si>
  <si>
    <t>עבור הסעה ומטפלת</t>
  </si>
  <si>
    <t>שרותים תומכים למפגרים</t>
  </si>
  <si>
    <t>עבור מטפלת בית למפגרים שאינם מסודרים</t>
  </si>
  <si>
    <t>שרותים תומכים למפגר</t>
  </si>
  <si>
    <t>הסעות למע"ש</t>
  </si>
  <si>
    <t>השתתות משרד הרווחה</t>
  </si>
  <si>
    <t>נופשונים למפגר</t>
  </si>
  <si>
    <t>מועדון חברתי</t>
  </si>
  <si>
    <t>מועדון למפגרם</t>
  </si>
  <si>
    <t>מועדונית לילדים</t>
  </si>
  <si>
    <t>מ. יום תעסוקה לבוגרים</t>
  </si>
  <si>
    <t>מרכז יום לנכים קשים</t>
  </si>
  <si>
    <t>תוכנית מעבר לחרשים</t>
  </si>
  <si>
    <t>עבור חוגים לחרשים</t>
  </si>
  <si>
    <t>הדרכת עיוור ובני ביתו</t>
  </si>
  <si>
    <t>לפי צרכים</t>
  </si>
  <si>
    <t>שקום עוור בקהילה</t>
  </si>
  <si>
    <t>מפעלי תעסוקה ומועדון לעיוור</t>
  </si>
  <si>
    <t>אחזקת נכים בפנימיות</t>
  </si>
  <si>
    <t>אחזקת נכים במשפחות אומנה</t>
  </si>
  <si>
    <t>אחז נכים בפנימיות</t>
  </si>
  <si>
    <t>מעונות יום מוגבל</t>
  </si>
  <si>
    <t>תעסוקה מוגנת למוגבל</t>
  </si>
  <si>
    <t>תעסוקה נתמכת</t>
  </si>
  <si>
    <t>סביבה תומכת שיקום</t>
  </si>
  <si>
    <t>מעון יום שיקום נכים</t>
  </si>
  <si>
    <t>השתתפות הרשות לשיקום האסיר</t>
  </si>
  <si>
    <t>הסעות נכים בקהילה</t>
  </si>
  <si>
    <t>ליווי למרכז יום</t>
  </si>
  <si>
    <t>תוכנית לילד החריג עבור הסעה בקהילה למרכז אילן וסייעת</t>
  </si>
  <si>
    <t>הסעותת למרכז שיקום יום</t>
  </si>
  <si>
    <t>מעונות יום שיקומיים לאוטיסטים</t>
  </si>
  <si>
    <t>טיפול אישי בנכים קשים בקהילה</t>
  </si>
  <si>
    <t>מעון יום שיקומי</t>
  </si>
  <si>
    <t>חלופה למעון יום שיקומי</t>
  </si>
  <si>
    <t>שיקום נכים בקהילה</t>
  </si>
  <si>
    <t>מרכז איבחון ושיקום</t>
  </si>
  <si>
    <t>מועדונים לעיוור</t>
  </si>
  <si>
    <t>טיפול בחבורות רחוב</t>
  </si>
  <si>
    <t>טיפול בנערה במצוקה -פרוייקט מענה</t>
  </si>
  <si>
    <t>מקלט לנשים מוכות</t>
  </si>
  <si>
    <t>מרכז לנפגעי תקיפה מינית</t>
  </si>
  <si>
    <t>ת. קהילה עדי</t>
  </si>
  <si>
    <t>נוער וצעירים דירות מעבר</t>
  </si>
  <si>
    <t>פרוייקט מעטפת</t>
  </si>
  <si>
    <t>פרוייקט אפיקים</t>
  </si>
  <si>
    <t>סמים -טיפול בקהילה</t>
  </si>
  <si>
    <t>סמים -טיפול בקהילה הפעלת מרכז יום</t>
  </si>
  <si>
    <t>סמים -טיפול בקהילה-בדיקה למשתמשים</t>
  </si>
  <si>
    <t>מפתן ממשלתי -סידור חניכים בבי"ס ממשלתי</t>
  </si>
  <si>
    <t>מפתן מקומי -סידור חניכים בבי"ס ממשלתי</t>
  </si>
  <si>
    <t>התנדבות בקהילה</t>
  </si>
  <si>
    <t>נושמים לרווחה</t>
  </si>
  <si>
    <t>השתתות בשכר מגשרת ועובדות שכונתיות</t>
  </si>
  <si>
    <t>סידור ילדים במעון יום</t>
  </si>
  <si>
    <t>מועדונים לאתיופים</t>
  </si>
  <si>
    <t>עבור ילדים עולים בפנימיות</t>
  </si>
  <si>
    <t>עבור חוסים עולים בפנימיות</t>
  </si>
  <si>
    <t>הפעלת מועדוניות עולים</t>
  </si>
  <si>
    <t>עזרה ביתית וצרכים רפואיים לעולים</t>
  </si>
  <si>
    <t>35.12 משרות רווחה</t>
  </si>
  <si>
    <t>הוצאות תחזוקה</t>
  </si>
  <si>
    <t>תחזוקה שוטפת</t>
  </si>
  <si>
    <t>הוצאות אירגוניות בלשכות</t>
  </si>
  <si>
    <t>רכישת ריהוט ואחזקתו</t>
  </si>
  <si>
    <t>ניקיון וגינון במבנים</t>
  </si>
  <si>
    <t>שמירה משרה מלאה עבור מחלקה ומרכז לאלימות</t>
  </si>
  <si>
    <t>יעוץ לצוות מ</t>
  </si>
  <si>
    <t>טלפון, חשמל, והוצאות אחרות</t>
  </si>
  <si>
    <t>ציוד יסודי</t>
  </si>
  <si>
    <t>רזרבה רווחה</t>
  </si>
  <si>
    <t>במימון משרד הרווחה</t>
  </si>
  <si>
    <t>טיפול במשפחה</t>
  </si>
  <si>
    <t>הוצאות למנחה קבוצת אדלר</t>
  </si>
  <si>
    <t>0.5 עו"ס מרכז קשר</t>
  </si>
  <si>
    <t>צרכים מיוחדים</t>
  </si>
  <si>
    <t>השתת' בהוצאות צרכים רפואיים, עזרה וציוד ביתי</t>
  </si>
  <si>
    <t>טפול בפרט ובמשפחה</t>
  </si>
  <si>
    <t>הוצאות הפעלה מרכז קשר</t>
  </si>
  <si>
    <t>טפול באלכוהוליסטים</t>
  </si>
  <si>
    <t>עבור מטופלים</t>
  </si>
  <si>
    <t>דיירי רחוב במוסד</t>
  </si>
  <si>
    <t>סיוע משפחות עם ילדים</t>
  </si>
  <si>
    <t>סיוע לטיפול בהטרדה מינית</t>
  </si>
  <si>
    <t>השתת' בהוצ' צרכים רפואיים, עזרה וציוד ביתי</t>
  </si>
  <si>
    <t>משרה עו"ס לטיפול בהט</t>
  </si>
  <si>
    <t>2.03 משרות טיפול באלימות</t>
  </si>
  <si>
    <t>מרכז טיפול במשפחה</t>
  </si>
  <si>
    <t>סיוע לטיפול פגיעה מינית בוגרים</t>
  </si>
  <si>
    <t>3.77 משרות</t>
  </si>
  <si>
    <t>0.75 משרה מועדונית משותפת</t>
  </si>
  <si>
    <t>0.6 התוכנית הלאומית</t>
  </si>
  <si>
    <t>פעילות קהילתית לילד</t>
  </si>
  <si>
    <t>מועדונית ביתית,מועדונית לגיל הרך ילדים בסיכון ,טיפול בילד בקהילה</t>
  </si>
  <si>
    <t>מועדונית משותפת</t>
  </si>
  <si>
    <t>כנגד הכנסות הורים</t>
  </si>
  <si>
    <t>אחזקת ילדים בפנימיות</t>
  </si>
  <si>
    <t>עבור סידור -75 ילדים</t>
  </si>
  <si>
    <t>טיפול במשפחה אמנית</t>
  </si>
  <si>
    <t>ילדים במעון יום</t>
  </si>
  <si>
    <t>סידור ילדים במסגרת מעונותיהם -100 ילדים</t>
  </si>
  <si>
    <t>עבור 9 זקנים בבית אבות</t>
  </si>
  <si>
    <t>מועדוני קשישים</t>
  </si>
  <si>
    <t>2.6 משרות מדריכות למועדונים +חוגים לפי שעות במימון 100% ע"ח הרשות</t>
  </si>
  <si>
    <t>רכישת שירות -my</t>
  </si>
  <si>
    <t>מועדון לזקן</t>
  </si>
  <si>
    <t>עבור: מדריכים לחוגים, חומרי עבודה ושיפוצים</t>
  </si>
  <si>
    <t>עבור צרכים רפואיים לזקנים ועזרה לקשישים</t>
  </si>
  <si>
    <t>מנוי לבדק בית לקשישים</t>
  </si>
  <si>
    <t>מרכזי יום לקשיש</t>
  </si>
  <si>
    <t>הסעות+ארוחות+חוגים</t>
  </si>
  <si>
    <t>קהילה תומכת</t>
  </si>
  <si>
    <t>מסגרת יומית לזקן</t>
  </si>
  <si>
    <t>שכר סביבה תומכת פיגור</t>
  </si>
  <si>
    <t>0.86 משרה</t>
  </si>
  <si>
    <t>עבור 54 מפגרים בפנימיות</t>
  </si>
  <si>
    <t>עבור 10 מפגרים</t>
  </si>
  <si>
    <t>החזקת אוטיסטים</t>
  </si>
  <si>
    <t>סידור ל 8 אוטיסטים 100% מימון רווחה</t>
  </si>
  <si>
    <t>משפחות אומנה למפגר</t>
  </si>
  <si>
    <t>עבור 3 משפחות</t>
  </si>
  <si>
    <t>עזרה לאוטיסטים</t>
  </si>
  <si>
    <t>מ.יום שיקומי לאוטיסטים</t>
  </si>
  <si>
    <t>עבור 3 חניכים</t>
  </si>
  <si>
    <t>הסעה לאוטיסטים</t>
  </si>
  <si>
    <t>סביבה תומכת -פיגור</t>
  </si>
  <si>
    <t>10 משתתפים</t>
  </si>
  <si>
    <t>משכורות ושכר עבודה</t>
  </si>
  <si>
    <t>12.75 משרות</t>
  </si>
  <si>
    <t>מע"ש -תשלום ממשלה</t>
  </si>
  <si>
    <t>35 מפגרים במעונות יום טיפולי</t>
  </si>
  <si>
    <t>עבור 81 מפגרים במע"ש</t>
  </si>
  <si>
    <t>מרכז רווח מעש</t>
  </si>
  <si>
    <t>עבודת חניכים</t>
  </si>
  <si>
    <t>0.55 משרות</t>
  </si>
  <si>
    <t>מטפלת למשפחה מוגבלת</t>
  </si>
  <si>
    <t>שירותים תתומכים למפגר</t>
  </si>
  <si>
    <t>הסעות למע"ש ומסגרות יומיות</t>
  </si>
  <si>
    <t>נופשון למפגר</t>
  </si>
  <si>
    <t>הסדר לפני סידור מוסדי</t>
  </si>
  <si>
    <t>מועדון ברוש</t>
  </si>
  <si>
    <t>פעילות אחר הצהריים עבור 17 מפגרים</t>
  </si>
  <si>
    <t>מועדונית למפגר</t>
  </si>
  <si>
    <t>מעון אמוני למפגרים</t>
  </si>
  <si>
    <t>עבור 7 ילדים</t>
  </si>
  <si>
    <t>מ. יום ותעסוקה לבוגרים</t>
  </si>
  <si>
    <t>עבור סידור 7 למסגרות</t>
  </si>
  <si>
    <t>עבור חוגים ל 6 ילדים חרשים</t>
  </si>
  <si>
    <t>הדרכת עיוור עפ"י הצרכים</t>
  </si>
  <si>
    <t>שיקום _העיוור_בקהילה</t>
  </si>
  <si>
    <t>עבור 2 עיוורים</t>
  </si>
  <si>
    <t>עבור 5 נכים</t>
  </si>
  <si>
    <t>עבור החזקת 13 נכים במעון</t>
  </si>
  <si>
    <t>מעון יום ילדים מוגבלים</t>
  </si>
  <si>
    <t>עבור החזקת 15 חניכים- עזר מציון ומ. אורן, 2 מ. קדימה</t>
  </si>
  <si>
    <t>תעסוקה מוגנת עבור 15 מטופלים</t>
  </si>
  <si>
    <t>שכר סייעת ליווי</t>
  </si>
  <si>
    <t>5.73 משרות</t>
  </si>
  <si>
    <t>הסעות נכים</t>
  </si>
  <si>
    <t>עבור הסעת 2 נכים בקהילה</t>
  </si>
  <si>
    <t>תוכניות לילד החריג</t>
  </si>
  <si>
    <t>עבור סייעות במסגרות בקהילה</t>
  </si>
  <si>
    <t>הסעות למ.יום שיקומי</t>
  </si>
  <si>
    <t>עבור 10 ילדים</t>
  </si>
  <si>
    <t>חלפוה למעון יום שיקומי</t>
  </si>
  <si>
    <t>נכים קשיים בקהילה</t>
  </si>
  <si>
    <t>טיפול אישי בנכים בקהילה</t>
  </si>
  <si>
    <t>מ.יום שיקום לנכים</t>
  </si>
  <si>
    <t>עבור סידור 9 ילדים נכים</t>
  </si>
  <si>
    <t>אימון והכשרת נכים</t>
  </si>
  <si>
    <t>סידור 2 עיוורים במועדון</t>
  </si>
  <si>
    <t>שכר פרוייקט מענה</t>
  </si>
  <si>
    <t>1.9 משרות</t>
  </si>
  <si>
    <t>שכר פרוייקט מעטפת</t>
  </si>
  <si>
    <t>0.5 משרוה</t>
  </si>
  <si>
    <t>נסיעות, דמי כיס, קורסים</t>
  </si>
  <si>
    <t>טפול בנערות במצוקה</t>
  </si>
  <si>
    <t>מקלטים לנשים מוכות</t>
  </si>
  <si>
    <t>מ. לנפגעי תקיפה מינית</t>
  </si>
  <si>
    <t>מקלט חרום</t>
  </si>
  <si>
    <t>ת. קהילה עד"י</t>
  </si>
  <si>
    <t>נוער וציעירים דירות מעבר</t>
  </si>
  <si>
    <t>שכר פרוייקט אפיקים</t>
  </si>
  <si>
    <t>2.56 משרות</t>
  </si>
  <si>
    <t>2.56 משרות עו"ס נוע</t>
  </si>
  <si>
    <t>יחידה לטיפול בהתמכרויות</t>
  </si>
  <si>
    <t>תשלום בגין שכ"ד</t>
  </si>
  <si>
    <t>סמים טיפול בקהילה</t>
  </si>
  <si>
    <t>עבור 23 מטופלים</t>
  </si>
  <si>
    <t>בדיקת משתמשים בסמים</t>
  </si>
  <si>
    <t>מפת"ן ממשלתי</t>
  </si>
  <si>
    <t>עבור 7 חניכים בבי"ס ממשלתי</t>
  </si>
  <si>
    <t>מפת"ן מקומי</t>
  </si>
  <si>
    <t>עבור 8 חניכים במפת"ן</t>
  </si>
  <si>
    <t>2 משרות שיתוף תושבי</t>
  </si>
  <si>
    <t>שיתוף תושבים במינהלות שכונתיות</t>
  </si>
  <si>
    <t>4.17 משרות ע"ח הרשות</t>
  </si>
  <si>
    <t>שכר נושמים לרווחה</t>
  </si>
  <si>
    <t>1.12 משרות</t>
  </si>
  <si>
    <t>אח בוגר-אחות בוגרת</t>
  </si>
  <si>
    <t>משרות 1.02</t>
  </si>
  <si>
    <t>הפעלת מועדונים</t>
  </si>
  <si>
    <t>השתתפות הרשות להסעות למועדונית ביתית, מעון רב תכליתי , אקים מזון למועדוני עולים</t>
  </si>
  <si>
    <t>0.6 משרות</t>
  </si>
  <si>
    <t>מעונות יום</t>
  </si>
  <si>
    <t>סידור 18 ילדים במעונות יום</t>
  </si>
  <si>
    <t>עבור 13 ילדים בפנימיות עולים</t>
  </si>
  <si>
    <t>טפול בזקנים עולים</t>
  </si>
  <si>
    <t>מפגר פנמיה עולים</t>
  </si>
  <si>
    <t>עבור 2 חוסים</t>
  </si>
  <si>
    <t>משפחות עולים</t>
  </si>
  <si>
    <t>ילדים במצוקה</t>
  </si>
  <si>
    <t>משפחות עלים במצוקה</t>
  </si>
  <si>
    <t>עבור עזרה ביתית וצרכים רפואיים למשפחות עולים וסומכת להדרכת משפחות אתיוופים</t>
  </si>
  <si>
    <t>השת' משרד הקליטה</t>
  </si>
  <si>
    <t>מוקד קליטה</t>
  </si>
  <si>
    <t>מוקד קליטה 3.5 משרות</t>
  </si>
  <si>
    <t>קליטת עליה</t>
  </si>
  <si>
    <t>פרויקט נערות, צהרון סייפן, פעולות תרבות לעולים,קייטנות קייץ</t>
  </si>
  <si>
    <t>שירותים לתאגיד</t>
  </si>
  <si>
    <t>עבור כו"א ושירותי מוקד</t>
  </si>
  <si>
    <t>ליסינג רכב מנכ"ל העיריה כולל דלק</t>
  </si>
  <si>
    <t>פיתוח אירגוני</t>
  </si>
  <si>
    <t>שכר מוקד עירוני</t>
  </si>
  <si>
    <t>0.5 משרה</t>
  </si>
  <si>
    <t>קו אינטרנט למוקד ולמצלמות האבטחה, מרכזיה</t>
  </si>
  <si>
    <t>הפעלת מוקד עירוני</t>
  </si>
  <si>
    <t>שכר הנהלת העירייה</t>
  </si>
  <si>
    <t>ראש העירייה וסגנים</t>
  </si>
  <si>
    <t>רכישת מתנות ופרחים לאירועים שונים</t>
  </si>
  <si>
    <t>אירוח וכיבוד משלוחת מחו"ל</t>
  </si>
  <si>
    <t>עיתונים, ספרים וכתבי עת</t>
  </si>
  <si>
    <t>אחזקת רכב ראש העיר</t>
  </si>
  <si>
    <t>שי ופעולות רווחה לעובדים</t>
  </si>
  <si>
    <t>השתתפות לוועד עובדים</t>
  </si>
  <si>
    <t>מבקר העירייה</t>
  </si>
  <si>
    <t>ספרות מקצועית</t>
  </si>
  <si>
    <t>איגוד המבקרים וספרות מקצועית</t>
  </si>
  <si>
    <t>הוצאות ליסינג ודלק</t>
  </si>
  <si>
    <t>מבקר העירייה_עב' קבלניות</t>
  </si>
  <si>
    <t>הדפסת דו"ח המבקר, חקירות מקצועיות</t>
  </si>
  <si>
    <t>ממונה על תלונות הציבור - הדפסת דו"חות</t>
  </si>
  <si>
    <t>7.1 משרות</t>
  </si>
  <si>
    <t>שכר דובר</t>
  </si>
  <si>
    <t>הפקת פירסומים</t>
  </si>
  <si>
    <t>ניהול תכנים ואמצעי מיכון אחרים</t>
  </si>
  <si>
    <t>כתיבה והפקת דוחות</t>
  </si>
  <si>
    <t>אירועים</t>
  </si>
  <si>
    <t>יעוץ אסטרטגי ומיתוג העיר</t>
  </si>
  <si>
    <t>קלדנות ישיבות הנהלה</t>
  </si>
  <si>
    <t>2. משרות רכז ולוגיס</t>
  </si>
  <si>
    <t>פרסום מכרזים קבלנים וכ"א</t>
  </si>
  <si>
    <t>אחזקת מכונות צילום, שכפול, מכונות חישוב</t>
  </si>
  <si>
    <t>קצין רכב</t>
  </si>
  <si>
    <t>ביעור ארכיב</t>
  </si>
  <si>
    <t>ספירת מצאי</t>
  </si>
  <si>
    <t>שכר ייעוץ משפטי</t>
  </si>
  <si>
    <t>יועץ משפטי</t>
  </si>
  <si>
    <t>תוכנת מאגר מידע משפטי ושונות</t>
  </si>
  <si>
    <t>שכר טרחת יועץ משפטי לעירייה</t>
  </si>
  <si>
    <t>השגות, עררים ותביעות שונות</t>
  </si>
  <si>
    <t>עריכת מכרזים</t>
  </si>
  <si>
    <t>שליחויות</t>
  </si>
  <si>
    <t>חו"ד מומחים ושונות</t>
  </si>
  <si>
    <t>הוצאות שונות, כולל ספרות מקצועית</t>
  </si>
  <si>
    <t>9 משרות</t>
  </si>
  <si>
    <t>השתתפות באגודה מקצועית</t>
  </si>
  <si>
    <t>השתלמויות עובדים לפיתוח וקידום רמתם המקצועית</t>
  </si>
  <si>
    <t>השתלמויות לנבחרי ציבור</t>
  </si>
  <si>
    <t>ימי גיבוש לעובדים</t>
  </si>
  <si>
    <t>דמי חבר לאגודות מקצועיות</t>
  </si>
  <si>
    <t>אכיפת העסקת עובדי כ"א</t>
  </si>
  <si>
    <t>תיקים ושונות</t>
  </si>
  <si>
    <t>שעון נוכחות</t>
  </si>
  <si>
    <t>שכר -תרבות הדיור</t>
  </si>
  <si>
    <t>משרה</t>
  </si>
  <si>
    <t>הוצאות שרותי ארכיון</t>
  </si>
  <si>
    <t>השתתפות ותרומות למוסדות</t>
  </si>
  <si>
    <t>השתתפות במרכז השלטון המקומי</t>
  </si>
  <si>
    <t>שכר דירה ודמי חכירה</t>
  </si>
  <si>
    <t>הוצאות שכירות משרדים עבור העירייה</t>
  </si>
  <si>
    <t>אחזקה</t>
  </si>
  <si>
    <t>אחזקת מזגנים</t>
  </si>
  <si>
    <t>צריכת חשמל ומים</t>
  </si>
  <si>
    <t>ריהוט ואחזקתו לכלל משרדי העירייה</t>
  </si>
  <si>
    <t>ציוד משרדי מתכלה למשרדי העירייה</t>
  </si>
  <si>
    <t>אירוח וכיבוד בנין העירייה</t>
  </si>
  <si>
    <t>רכישת תה, קפה, סוכר וכיבוד למשרדי העירייה</t>
  </si>
  <si>
    <t>אשל ונסיעות</t>
  </si>
  <si>
    <t>שליחויות, שליח העירייה למוסדות שונים</t>
  </si>
  <si>
    <t>טלפון ובלולים</t>
  </si>
  <si>
    <t>הוצאות תקשורת, טלפון וניידים</t>
  </si>
  <si>
    <t>בולים</t>
  </si>
  <si>
    <t>הוצאות ביול ודואר</t>
  </si>
  <si>
    <t>שרותי שמירה למוסדות העירייה בהתאם לצרכים</t>
  </si>
  <si>
    <t>ביצוע עבודות שונות בבניין העירייה</t>
  </si>
  <si>
    <t>עובדי ניקיון בניין העירייה ומשרדים נלווים</t>
  </si>
  <si>
    <t>שפוץ וציוד משרדי העירייה</t>
  </si>
  <si>
    <t>תוכנה לשרות הפסיכולוגי</t>
  </si>
  <si>
    <t>תוכנות ולומדות בגנ"י</t>
  </si>
  <si>
    <t>מנב"ס - מטרופולינט ,חותם</t>
  </si>
  <si>
    <t>מחשבים, מדפסות, מקרנים</t>
  </si>
  <si>
    <t>טיונרים ומדפסות</t>
  </si>
  <si>
    <t>הוצאות מיכון ותמיכה במערכת המחשוב</t>
  </si>
  <si>
    <t>רכישת חלקי מחשב לתחזוקה שוטפת</t>
  </si>
  <si>
    <t>שרות מחשבים</t>
  </si>
  <si>
    <t>שרותי מחשוב</t>
  </si>
  <si>
    <t>שרתי מחשב וציוד מחשוב</t>
  </si>
  <si>
    <t>תוכנת שכר</t>
  </si>
  <si>
    <t>מנהלת קיימות נגישות ופרוייקטים</t>
  </si>
  <si>
    <t>תוכנית הסברה להטמעת פחים כתומים</t>
  </si>
  <si>
    <t>הקמת גינה קהילתית</t>
  </si>
  <si>
    <t>עבודות קבלניות -קיימות</t>
  </si>
  <si>
    <t>תכנון הגינה וליווי מקצועי לקהילת הגינה</t>
  </si>
  <si>
    <t>חינוך סביבתי (פורמאלי ובלתי פורמאלי) – כתיבת וביצוע תכניות, ייעוץ, פעולות, חמרים, הסעות</t>
  </si>
  <si>
    <t>ייעוץ בתחומים שונים</t>
  </si>
  <si>
    <t>סה"כ תקבולים</t>
  </si>
  <si>
    <t xml:space="preserve">סה"כ תשלומים </t>
  </si>
  <si>
    <t>עודף/גירעון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</si>
</sst>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8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5" fontId="4" fillId="0" borderId="0" xfId="1" applyNumberFormat="1" applyFont="1"/>
    <xf numFmtId="0" fontId="2" fillId="0" borderId="0" xfId="0" applyFont="1" applyAlignment="1">
      <alignment horizontal="right"/>
    </xf>
    <xf numFmtId="165" fontId="2" fillId="0" borderId="0" xfId="1" applyNumberFormat="1" applyFont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165" fontId="7" fillId="2" borderId="0" xfId="1" applyNumberFormat="1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8\&#1514;&#1511;&#1510;&#1497;&#1489;%202017-2018%20&#1489;&#1497;&#1510;&#1493;&#1506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Y000000000000000375"/>
    </sheetNames>
    <sheetDataSet>
      <sheetData sheetId="0">
        <row r="1">
          <cell r="A1" t="str">
            <v>מס' כרטיס</v>
          </cell>
          <cell r="B1" t="str">
            <v>שם כרטיס</v>
          </cell>
          <cell r="C1" t="str">
            <v>תקציב 2018</v>
          </cell>
          <cell r="D1" t="str">
            <v>תקציב 2017</v>
          </cell>
          <cell r="E1" t="str">
            <v>ביצוע 2016</v>
          </cell>
        </row>
        <row r="2">
          <cell r="A2">
            <v>1111100100</v>
          </cell>
          <cell r="B2" t="str">
            <v>ארנונה כללית על מב</v>
          </cell>
          <cell r="C2">
            <v>108000000</v>
          </cell>
          <cell r="D2">
            <v>106000000</v>
          </cell>
          <cell r="E2">
            <v>98524558.159999996</v>
          </cell>
        </row>
        <row r="3">
          <cell r="A3">
            <v>1111200100</v>
          </cell>
          <cell r="B3" t="str">
            <v>ארנונה כללית פיגורים</v>
          </cell>
          <cell r="C3">
            <v>15000000</v>
          </cell>
          <cell r="D3">
            <v>20115000</v>
          </cell>
          <cell r="E3">
            <v>13618017.050000001</v>
          </cell>
        </row>
        <row r="4">
          <cell r="A4">
            <v>1113000100</v>
          </cell>
          <cell r="B4" t="str">
            <v>הנחות מימון</v>
          </cell>
          <cell r="C4">
            <v>1000000</v>
          </cell>
          <cell r="D4">
            <v>1000000</v>
          </cell>
          <cell r="E4">
            <v>911129</v>
          </cell>
        </row>
        <row r="5">
          <cell r="A5">
            <v>1116000100</v>
          </cell>
          <cell r="B5" t="str">
            <v>הנחות סוציאליי</v>
          </cell>
          <cell r="C5">
            <v>18000000</v>
          </cell>
          <cell r="D5">
            <v>17000000</v>
          </cell>
          <cell r="E5">
            <v>16488822</v>
          </cell>
        </row>
        <row r="6">
          <cell r="A6">
            <v>1120000220</v>
          </cell>
          <cell r="B6" t="str">
            <v>אגרת  רשיון לשלטים</v>
          </cell>
          <cell r="C6">
            <v>2500000</v>
          </cell>
          <cell r="D6">
            <v>1950000</v>
          </cell>
          <cell r="E6">
            <v>1782379.99</v>
          </cell>
        </row>
        <row r="7">
          <cell r="A7">
            <v>1121000220</v>
          </cell>
          <cell r="B7" t="str">
            <v>תעודות ואשורים</v>
          </cell>
          <cell r="C7">
            <v>20000</v>
          </cell>
          <cell r="D7">
            <v>20000</v>
          </cell>
          <cell r="E7">
            <v>19812</v>
          </cell>
        </row>
        <row r="8">
          <cell r="A8">
            <v>1190000910</v>
          </cell>
          <cell r="B8" t="str">
            <v>מענק כללי</v>
          </cell>
          <cell r="C8">
            <v>2341000</v>
          </cell>
          <cell r="D8">
            <v>2341000</v>
          </cell>
          <cell r="E8">
            <v>2587435</v>
          </cell>
        </row>
        <row r="9">
          <cell r="A9">
            <v>1190000911</v>
          </cell>
          <cell r="B9" t="str">
            <v>מענק פיצוי שכר</v>
          </cell>
          <cell r="C9">
            <v>90000</v>
          </cell>
          <cell r="D9">
            <v>50000</v>
          </cell>
          <cell r="E9">
            <v>75805</v>
          </cell>
        </row>
        <row r="10">
          <cell r="A10">
            <v>1190000913</v>
          </cell>
          <cell r="B10" t="str">
            <v>מענק</v>
          </cell>
          <cell r="E10">
            <v>210773</v>
          </cell>
        </row>
        <row r="11">
          <cell r="A11">
            <v>1190000916</v>
          </cell>
          <cell r="B11" t="str">
            <v>מענק פתוח ארגוני</v>
          </cell>
          <cell r="C11">
            <v>100000</v>
          </cell>
          <cell r="D11">
            <v>200000</v>
          </cell>
          <cell r="E11">
            <v>42364</v>
          </cell>
        </row>
        <row r="12">
          <cell r="A12">
            <v>1196000910</v>
          </cell>
          <cell r="B12" t="str">
            <v>מענק בחירות</v>
          </cell>
          <cell r="C12">
            <v>202000</v>
          </cell>
        </row>
        <row r="13">
          <cell r="A13">
            <v>1196000911</v>
          </cell>
          <cell r="B13" t="str">
            <v>מאויימים השתתפות</v>
          </cell>
          <cell r="E13">
            <v>168008</v>
          </cell>
        </row>
        <row r="14">
          <cell r="A14">
            <v>1212400610</v>
          </cell>
          <cell r="B14" t="str">
            <v>הכנסות ממחזור אשפה</v>
          </cell>
          <cell r="C14">
            <v>400000</v>
          </cell>
          <cell r="D14">
            <v>500000</v>
          </cell>
          <cell r="E14">
            <v>274027.09000000003</v>
          </cell>
        </row>
        <row r="15">
          <cell r="A15">
            <v>1212400990</v>
          </cell>
          <cell r="B15" t="str">
            <v>תמרוץ מחזור מהמשרד להגנת הסביבה</v>
          </cell>
          <cell r="C15">
            <v>200000</v>
          </cell>
        </row>
        <row r="16">
          <cell r="A16">
            <v>1213000220</v>
          </cell>
          <cell r="B16" t="str">
            <v>מלאכה ותעשיה</v>
          </cell>
          <cell r="C16">
            <v>70000</v>
          </cell>
          <cell r="D16">
            <v>60000</v>
          </cell>
          <cell r="E16">
            <v>53707</v>
          </cell>
        </row>
        <row r="17">
          <cell r="A17">
            <v>1221000970</v>
          </cell>
          <cell r="B17" t="str">
            <v>עיר ללא אלימות</v>
          </cell>
          <cell r="C17">
            <v>890000</v>
          </cell>
          <cell r="D17">
            <v>923000</v>
          </cell>
          <cell r="E17">
            <v>640700</v>
          </cell>
        </row>
        <row r="18">
          <cell r="A18">
            <v>1222000210</v>
          </cell>
          <cell r="B18" t="str">
            <v>אגרת שמירה</v>
          </cell>
          <cell r="C18">
            <v>1643000</v>
          </cell>
          <cell r="D18">
            <v>1760000</v>
          </cell>
          <cell r="E18">
            <v>1354684.08</v>
          </cell>
        </row>
        <row r="19">
          <cell r="A19">
            <v>1222000510</v>
          </cell>
          <cell r="B19" t="str">
            <v>אגרת שמירה ש.ק</v>
          </cell>
          <cell r="E19">
            <v>34426</v>
          </cell>
        </row>
        <row r="20">
          <cell r="A20">
            <v>1222100910</v>
          </cell>
          <cell r="B20" t="str">
            <v>השתת מ.הפנים למ.אזרחי</v>
          </cell>
          <cell r="C20">
            <v>4000</v>
          </cell>
          <cell r="D20">
            <v>4000</v>
          </cell>
        </row>
        <row r="21">
          <cell r="A21">
            <v>1232100690</v>
          </cell>
          <cell r="B21" t="str">
            <v>קנסות -צווי הריסה</v>
          </cell>
          <cell r="C21">
            <v>1000000</v>
          </cell>
          <cell r="D21">
            <v>200000</v>
          </cell>
          <cell r="E21">
            <v>12000</v>
          </cell>
        </row>
        <row r="22">
          <cell r="A22">
            <v>1232200290</v>
          </cell>
          <cell r="B22" t="str">
            <v>בגין נגישות</v>
          </cell>
          <cell r="C22">
            <v>5000</v>
          </cell>
        </row>
        <row r="23">
          <cell r="A23">
            <v>1233100290</v>
          </cell>
          <cell r="B23" t="str">
            <v>דפי מידע</v>
          </cell>
          <cell r="C23">
            <v>48000</v>
          </cell>
        </row>
        <row r="24">
          <cell r="A24">
            <v>1233100990</v>
          </cell>
          <cell r="B24" t="str">
            <v>מענק מנהל התיכנון לוועדה</v>
          </cell>
          <cell r="C24">
            <v>756000</v>
          </cell>
          <cell r="D24">
            <v>700000</v>
          </cell>
          <cell r="E24">
            <v>175203</v>
          </cell>
        </row>
        <row r="25">
          <cell r="A25">
            <v>1233400220</v>
          </cell>
          <cell r="B25" t="str">
            <v>אגרת רשיונות בניה אגרת ב</v>
          </cell>
          <cell r="C25">
            <v>5000000</v>
          </cell>
          <cell r="D25">
            <v>1200000</v>
          </cell>
          <cell r="E25">
            <v>125970.86</v>
          </cell>
        </row>
        <row r="26">
          <cell r="A26">
            <v>1233400690</v>
          </cell>
          <cell r="B26" t="str">
            <v>חלף היטלי השבחה )ממ"י(</v>
          </cell>
          <cell r="D26">
            <v>5000000</v>
          </cell>
          <cell r="E26">
            <v>800000</v>
          </cell>
        </row>
        <row r="27">
          <cell r="A27">
            <v>1233400800</v>
          </cell>
          <cell r="B27" t="str">
            <v>היטל השבחה</v>
          </cell>
          <cell r="C27">
            <v>6599000</v>
          </cell>
          <cell r="D27">
            <v>3375000</v>
          </cell>
          <cell r="E27">
            <v>5715000</v>
          </cell>
        </row>
        <row r="28">
          <cell r="A28">
            <v>1235000800</v>
          </cell>
          <cell r="B28" t="str">
            <v>הסכם גג</v>
          </cell>
          <cell r="C28">
            <v>3505000</v>
          </cell>
          <cell r="D28">
            <v>2110000</v>
          </cell>
        </row>
        <row r="29">
          <cell r="A29">
            <v>1235000990</v>
          </cell>
          <cell r="B29" t="str">
            <v>השתתפות מ. שיכון והבינוי</v>
          </cell>
          <cell r="C29">
            <v>300000</v>
          </cell>
        </row>
        <row r="30">
          <cell r="A30">
            <v>1242000800</v>
          </cell>
          <cell r="B30" t="str">
            <v>דרכים ומדרכות בעלים ע"ח</v>
          </cell>
          <cell r="D30">
            <v>300000</v>
          </cell>
          <cell r="E30">
            <v>300000</v>
          </cell>
        </row>
        <row r="31">
          <cell r="A31">
            <v>1245000800</v>
          </cell>
          <cell r="B31" t="str">
            <v>תיעול וניקוז בעלים ע"ח ע</v>
          </cell>
          <cell r="D31">
            <v>200000</v>
          </cell>
          <cell r="E31">
            <v>200000</v>
          </cell>
        </row>
        <row r="32">
          <cell r="A32">
            <v>1249000640</v>
          </cell>
          <cell r="B32" t="str">
            <v>דמי שכירות אנטנה</v>
          </cell>
          <cell r="C32">
            <v>400000</v>
          </cell>
          <cell r="D32">
            <v>400000</v>
          </cell>
          <cell r="E32">
            <v>423797.71</v>
          </cell>
        </row>
        <row r="33">
          <cell r="A33">
            <v>1249000651</v>
          </cell>
          <cell r="B33" t="str">
            <v>נכסים אחרים</v>
          </cell>
          <cell r="C33">
            <v>850000</v>
          </cell>
          <cell r="D33">
            <v>700000</v>
          </cell>
          <cell r="E33">
            <v>688002</v>
          </cell>
        </row>
        <row r="34">
          <cell r="A34">
            <v>1249000690</v>
          </cell>
          <cell r="B34" t="str">
            <v>מערכות סולריות</v>
          </cell>
          <cell r="C34">
            <v>1000000</v>
          </cell>
          <cell r="D34">
            <v>700000</v>
          </cell>
        </row>
        <row r="35">
          <cell r="A35">
            <v>1252000420</v>
          </cell>
          <cell r="B35" t="str">
            <v>השתתפות לארועים</v>
          </cell>
          <cell r="C35">
            <v>10000</v>
          </cell>
        </row>
        <row r="36">
          <cell r="A36">
            <v>1252000990</v>
          </cell>
          <cell r="B36" t="str">
            <v>השתתפות לאירועים</v>
          </cell>
          <cell r="C36">
            <v>250000</v>
          </cell>
          <cell r="D36">
            <v>280000</v>
          </cell>
          <cell r="E36">
            <v>368760</v>
          </cell>
        </row>
        <row r="37">
          <cell r="A37">
            <v>1253000760</v>
          </cell>
          <cell r="B37" t="str">
            <v>יום המעשים הטובים</v>
          </cell>
          <cell r="C37">
            <v>32000</v>
          </cell>
          <cell r="D37">
            <v>32000</v>
          </cell>
        </row>
        <row r="38">
          <cell r="A38">
            <v>1264000220</v>
          </cell>
          <cell r="B38" t="str">
            <v>דמי הדבקת מודעות</v>
          </cell>
          <cell r="C38">
            <v>5000</v>
          </cell>
          <cell r="D38">
            <v>5000</v>
          </cell>
          <cell r="E38">
            <v>1297.01</v>
          </cell>
        </row>
        <row r="39">
          <cell r="A39">
            <v>1269000220</v>
          </cell>
          <cell r="B39" t="str">
            <v>הכנסות שונות אגרת בגין ש</v>
          </cell>
          <cell r="C39">
            <v>120000</v>
          </cell>
          <cell r="D39">
            <v>100000</v>
          </cell>
          <cell r="E39">
            <v>71409.55</v>
          </cell>
        </row>
        <row r="40">
          <cell r="A40">
            <v>1269000223</v>
          </cell>
          <cell r="B40" t="str">
            <v>מכירת מכרזים</v>
          </cell>
          <cell r="C40">
            <v>70000</v>
          </cell>
          <cell r="D40">
            <v>70000</v>
          </cell>
          <cell r="E40">
            <v>55000</v>
          </cell>
        </row>
        <row r="41">
          <cell r="A41">
            <v>1269000290</v>
          </cell>
          <cell r="B41" t="str">
            <v>גביה בגין הוצל"פ</v>
          </cell>
          <cell r="C41">
            <v>250000</v>
          </cell>
          <cell r="D41">
            <v>250000</v>
          </cell>
          <cell r="E41">
            <v>209963.6</v>
          </cell>
        </row>
        <row r="42">
          <cell r="A42">
            <v>1269000690</v>
          </cell>
          <cell r="B42" t="str">
            <v>הכנסות שונות</v>
          </cell>
          <cell r="C42">
            <v>20000</v>
          </cell>
          <cell r="D42">
            <v>20000</v>
          </cell>
          <cell r="E42">
            <v>9804.4</v>
          </cell>
        </row>
        <row r="43">
          <cell r="A43">
            <v>1269000691</v>
          </cell>
          <cell r="B43" t="str">
            <v>השאלת עובדים -מלגם</v>
          </cell>
          <cell r="C43">
            <v>850000</v>
          </cell>
          <cell r="D43">
            <v>650000</v>
          </cell>
        </row>
        <row r="44">
          <cell r="A44">
            <v>1269000692</v>
          </cell>
          <cell r="B44" t="str">
            <v>דמי שימוש קווים</v>
          </cell>
          <cell r="C44">
            <v>400000</v>
          </cell>
        </row>
        <row r="45">
          <cell r="A45">
            <v>1269000750</v>
          </cell>
          <cell r="B45" t="str">
            <v>מכירת רכוש</v>
          </cell>
          <cell r="C45">
            <v>50000</v>
          </cell>
          <cell r="E45">
            <v>15000</v>
          </cell>
        </row>
        <row r="46">
          <cell r="A46">
            <v>1269000790</v>
          </cell>
          <cell r="B46" t="str">
            <v>השתת מוסדות בפנסיה</v>
          </cell>
          <cell r="C46">
            <v>630000</v>
          </cell>
          <cell r="D46">
            <v>600000</v>
          </cell>
          <cell r="E46">
            <v>595097.75</v>
          </cell>
        </row>
        <row r="47">
          <cell r="A47">
            <v>1269000791</v>
          </cell>
          <cell r="B47" t="str">
            <v>החזר ב.לאומי</v>
          </cell>
          <cell r="C47">
            <v>60000</v>
          </cell>
          <cell r="D47">
            <v>50000</v>
          </cell>
          <cell r="E47">
            <v>57265</v>
          </cell>
        </row>
        <row r="48">
          <cell r="A48">
            <v>1281000490</v>
          </cell>
          <cell r="B48" t="str">
            <v>בית משפט עירוני שונות</v>
          </cell>
          <cell r="C48">
            <v>350000</v>
          </cell>
          <cell r="D48">
            <v>360000</v>
          </cell>
          <cell r="E48">
            <v>51923.86</v>
          </cell>
        </row>
        <row r="49">
          <cell r="A49">
            <v>1281000491</v>
          </cell>
          <cell r="B49" t="str">
            <v>קנסות חניה</v>
          </cell>
          <cell r="C49">
            <v>6200000</v>
          </cell>
          <cell r="D49">
            <v>7300000</v>
          </cell>
          <cell r="E49">
            <v>7237910.1200000001</v>
          </cell>
        </row>
        <row r="50">
          <cell r="A50">
            <v>1281000492</v>
          </cell>
          <cell r="B50" t="str">
            <v>קנסות בגין גרירת רכבים</v>
          </cell>
          <cell r="E50">
            <v>1950</v>
          </cell>
        </row>
        <row r="51">
          <cell r="A51">
            <v>1281000493</v>
          </cell>
          <cell r="B51" t="str">
            <v>דמי חניה</v>
          </cell>
          <cell r="C51">
            <v>10200000</v>
          </cell>
          <cell r="D51">
            <v>10500000</v>
          </cell>
          <cell r="E51">
            <v>8884018.4499999993</v>
          </cell>
        </row>
        <row r="52">
          <cell r="A52">
            <v>1311000420</v>
          </cell>
          <cell r="B52" t="str">
            <v>יתרות שונות חינוך</v>
          </cell>
          <cell r="C52">
            <v>50000</v>
          </cell>
          <cell r="D52">
            <v>25000</v>
          </cell>
          <cell r="E52">
            <v>21749</v>
          </cell>
        </row>
        <row r="53">
          <cell r="A53">
            <v>1312200421</v>
          </cell>
          <cell r="B53" t="str">
            <v>השתת' הורים למיל"ת</v>
          </cell>
          <cell r="D53">
            <v>437000</v>
          </cell>
        </row>
        <row r="54">
          <cell r="A54">
            <v>1312200920</v>
          </cell>
          <cell r="B54" t="str">
            <v>השתת' משה"ח עוזרות גננות</v>
          </cell>
          <cell r="C54">
            <v>2728000</v>
          </cell>
          <cell r="D54">
            <v>2528000</v>
          </cell>
          <cell r="E54">
            <v>2462236.7400000002</v>
          </cell>
        </row>
        <row r="55">
          <cell r="A55">
            <v>1312200921</v>
          </cell>
          <cell r="B55" t="str">
            <v>גננות חובה</v>
          </cell>
          <cell r="C55">
            <v>3626000</v>
          </cell>
          <cell r="D55">
            <v>3419000</v>
          </cell>
          <cell r="E55">
            <v>3105973.46</v>
          </cell>
        </row>
        <row r="56">
          <cell r="A56">
            <v>1312200922</v>
          </cell>
          <cell r="B56" t="str">
            <v>מיל"ת</v>
          </cell>
          <cell r="C56">
            <v>47000</v>
          </cell>
          <cell r="D56">
            <v>27000</v>
          </cell>
          <cell r="E56">
            <v>19798.46</v>
          </cell>
        </row>
        <row r="57">
          <cell r="A57">
            <v>1312300410</v>
          </cell>
          <cell r="B57" t="str">
            <v>שכ"ל הורים- גנ"י</v>
          </cell>
          <cell r="E57">
            <v>12194.8</v>
          </cell>
        </row>
        <row r="58">
          <cell r="A58">
            <v>1312300920</v>
          </cell>
          <cell r="B58" t="str">
            <v>משה"ח שכ"ל טרום גנ"י</v>
          </cell>
          <cell r="C58">
            <v>7270000</v>
          </cell>
          <cell r="D58">
            <v>7150000</v>
          </cell>
          <cell r="E58">
            <v>6635894.8799999999</v>
          </cell>
        </row>
        <row r="59">
          <cell r="A59">
            <v>1312300921</v>
          </cell>
          <cell r="B59" t="str">
            <v>סייעת שניה בגני ילדים</v>
          </cell>
          <cell r="C59">
            <v>1871000</v>
          </cell>
          <cell r="D59">
            <v>1871000</v>
          </cell>
          <cell r="E59">
            <v>2095735.56</v>
          </cell>
        </row>
        <row r="60">
          <cell r="A60">
            <v>1312300922</v>
          </cell>
          <cell r="B60" t="str">
            <v>תקציב העשרה סייעת 2</v>
          </cell>
          <cell r="C60">
            <v>75000</v>
          </cell>
        </row>
        <row r="61">
          <cell r="A61">
            <v>1312500920</v>
          </cell>
          <cell r="B61" t="str">
            <v>תכנית ניצנים</v>
          </cell>
          <cell r="C61">
            <v>4641000</v>
          </cell>
        </row>
        <row r="62">
          <cell r="A62">
            <v>1313200410</v>
          </cell>
          <cell r="B62" t="str">
            <v>קרן קרב</v>
          </cell>
          <cell r="C62">
            <v>601000</v>
          </cell>
          <cell r="D62">
            <v>574000</v>
          </cell>
          <cell r="E62">
            <v>651968</v>
          </cell>
        </row>
        <row r="63">
          <cell r="A63">
            <v>1313200412</v>
          </cell>
          <cell r="B63" t="str">
            <v>פנימיות יום השת' הורים</v>
          </cell>
          <cell r="C63">
            <v>167000</v>
          </cell>
          <cell r="D63">
            <v>142000</v>
          </cell>
          <cell r="E63">
            <v>193079.24</v>
          </cell>
        </row>
        <row r="64">
          <cell r="A64">
            <v>1313200420</v>
          </cell>
          <cell r="B64" t="str">
            <v>השתת' הורים למיל"ת</v>
          </cell>
          <cell r="C64">
            <v>150000</v>
          </cell>
          <cell r="D64">
            <v>109000</v>
          </cell>
        </row>
        <row r="65">
          <cell r="A65">
            <v>1313200424</v>
          </cell>
          <cell r="B65" t="str">
            <v>יהלום" השתת' הורים</v>
          </cell>
          <cell r="C65">
            <v>25000</v>
          </cell>
          <cell r="D65">
            <v>51000</v>
          </cell>
          <cell r="E65">
            <v>96333</v>
          </cell>
        </row>
        <row r="66">
          <cell r="A66">
            <v>1313200920</v>
          </cell>
          <cell r="B66" t="str">
            <v>משה"ח השתת' בשרתים</v>
          </cell>
          <cell r="C66">
            <v>273000</v>
          </cell>
          <cell r="D66">
            <v>273000</v>
          </cell>
          <cell r="E66">
            <v>274147.34000000003</v>
          </cell>
        </row>
        <row r="67">
          <cell r="A67">
            <v>1313200921</v>
          </cell>
          <cell r="B67" t="str">
            <v>משה"ח השתת' במזכירים</v>
          </cell>
          <cell r="C67">
            <v>87000</v>
          </cell>
          <cell r="D67">
            <v>87000</v>
          </cell>
          <cell r="E67">
            <v>93484.02</v>
          </cell>
        </row>
        <row r="68">
          <cell r="A68">
            <v>1313200922</v>
          </cell>
          <cell r="B68" t="str">
            <v>משה"ח פרויקטים ח"פ</v>
          </cell>
          <cell r="C68">
            <v>110000</v>
          </cell>
          <cell r="D68">
            <v>110000</v>
          </cell>
          <cell r="E68">
            <v>264430.59999999998</v>
          </cell>
        </row>
        <row r="69">
          <cell r="A69">
            <v>1313200923</v>
          </cell>
          <cell r="B69" t="str">
            <v>משה"ח אגרת שכפול</v>
          </cell>
          <cell r="C69">
            <v>68000</v>
          </cell>
          <cell r="D69">
            <v>80000</v>
          </cell>
          <cell r="E69">
            <v>67740.009999999995</v>
          </cell>
        </row>
        <row r="70">
          <cell r="A70">
            <v>1313200924</v>
          </cell>
          <cell r="B70" t="str">
            <v>סל תלמיד עולה</v>
          </cell>
          <cell r="C70">
            <v>10000</v>
          </cell>
          <cell r="D70">
            <v>10000</v>
          </cell>
          <cell r="E70">
            <v>3547.33</v>
          </cell>
        </row>
        <row r="71">
          <cell r="A71">
            <v>1313200925</v>
          </cell>
          <cell r="B71" t="str">
            <v>מזכירים וחוות מרכזים</v>
          </cell>
          <cell r="C71">
            <v>17000</v>
          </cell>
          <cell r="D71">
            <v>17000</v>
          </cell>
          <cell r="E71">
            <v>18303.509999999998</v>
          </cell>
        </row>
        <row r="72">
          <cell r="A72">
            <v>1313200926</v>
          </cell>
          <cell r="B72" t="str">
            <v>שרתים וחוות מרכזים</v>
          </cell>
          <cell r="C72">
            <v>55000</v>
          </cell>
          <cell r="D72">
            <v>50000</v>
          </cell>
          <cell r="E72">
            <v>57452.37</v>
          </cell>
        </row>
        <row r="73">
          <cell r="A73">
            <v>1313200927</v>
          </cell>
          <cell r="B73" t="str">
            <v>שרתים ומזכירים ניהול עצמי</v>
          </cell>
          <cell r="C73">
            <v>630000</v>
          </cell>
          <cell r="D73">
            <v>650000</v>
          </cell>
          <cell r="E73">
            <v>618614.65</v>
          </cell>
        </row>
        <row r="74">
          <cell r="A74">
            <v>1313200928</v>
          </cell>
          <cell r="B74" t="str">
            <v>משה"ח - זה"ב</v>
          </cell>
          <cell r="C74">
            <v>63000</v>
          </cell>
          <cell r="D74">
            <v>78000</v>
          </cell>
          <cell r="E74">
            <v>87309</v>
          </cell>
        </row>
        <row r="75">
          <cell r="A75">
            <v>1313200929</v>
          </cell>
          <cell r="B75" t="str">
            <v>מבנה יביל מכתב מאליהו</v>
          </cell>
          <cell r="D75">
            <v>70000</v>
          </cell>
        </row>
        <row r="76">
          <cell r="A76">
            <v>1313200990</v>
          </cell>
          <cell r="B76" t="str">
            <v>מ.לאיכות הסביבה</v>
          </cell>
          <cell r="D76">
            <v>405000</v>
          </cell>
          <cell r="E76">
            <v>65690</v>
          </cell>
        </row>
        <row r="77">
          <cell r="A77">
            <v>1313200991</v>
          </cell>
          <cell r="B77" t="str">
            <v>השתת מ.המדע</v>
          </cell>
          <cell r="D77">
            <v>45000</v>
          </cell>
        </row>
        <row r="78">
          <cell r="A78">
            <v>1313200992</v>
          </cell>
          <cell r="B78" t="str">
            <v>המשרד לפתוח הפריפריה</v>
          </cell>
          <cell r="E78">
            <v>153475</v>
          </cell>
        </row>
        <row r="79">
          <cell r="A79">
            <v>1313200993</v>
          </cell>
          <cell r="B79" t="str">
            <v>משרד המדע</v>
          </cell>
          <cell r="C79">
            <v>140000</v>
          </cell>
        </row>
        <row r="80">
          <cell r="A80">
            <v>1313210920</v>
          </cell>
          <cell r="B80" t="str">
            <v>שיפוצי קיץ השת' מ.החינוך</v>
          </cell>
          <cell r="C80">
            <v>200000</v>
          </cell>
          <cell r="D80">
            <v>200000</v>
          </cell>
          <cell r="E80">
            <v>177092.05</v>
          </cell>
        </row>
        <row r="81">
          <cell r="A81">
            <v>1313210921</v>
          </cell>
          <cell r="B81" t="str">
            <v>ניהול עצמי - שרתים ומזכירים</v>
          </cell>
          <cell r="C81">
            <v>1974000</v>
          </cell>
          <cell r="D81">
            <v>1989000</v>
          </cell>
          <cell r="E81">
            <v>2109482.25</v>
          </cell>
        </row>
        <row r="82">
          <cell r="A82">
            <v>1313210922</v>
          </cell>
          <cell r="B82" t="str">
            <v>תקנה 94 השת' מ.החנוך</v>
          </cell>
          <cell r="C82">
            <v>195000</v>
          </cell>
          <cell r="D82">
            <v>175000</v>
          </cell>
          <cell r="E82">
            <v>175320</v>
          </cell>
        </row>
        <row r="83">
          <cell r="A83">
            <v>1313210923</v>
          </cell>
          <cell r="B83" t="str">
            <v>השתתפות המשרד השאלת ספרים</v>
          </cell>
          <cell r="C83">
            <v>200000</v>
          </cell>
          <cell r="D83">
            <v>200000</v>
          </cell>
          <cell r="E83">
            <v>244394.2</v>
          </cell>
        </row>
        <row r="84">
          <cell r="A84">
            <v>1313210924</v>
          </cell>
          <cell r="B84" t="str">
            <v>השתתפות מ. החינוך</v>
          </cell>
          <cell r="E84">
            <v>155000</v>
          </cell>
        </row>
        <row r="85">
          <cell r="A85">
            <v>1313220920</v>
          </cell>
          <cell r="B85" t="str">
            <v>השתתפות משרד החינוך</v>
          </cell>
          <cell r="C85">
            <v>48000</v>
          </cell>
          <cell r="D85">
            <v>24000</v>
          </cell>
        </row>
        <row r="86">
          <cell r="A86">
            <v>1313220921</v>
          </cell>
          <cell r="B86" t="str">
            <v>השתתפות משרד החינוך</v>
          </cell>
          <cell r="C86">
            <v>51000</v>
          </cell>
          <cell r="D86">
            <v>50000</v>
          </cell>
        </row>
        <row r="87">
          <cell r="A87">
            <v>1313220922</v>
          </cell>
          <cell r="B87" t="str">
            <v>פרויקט מימון מלא מ.החנוך</v>
          </cell>
          <cell r="C87">
            <v>24000</v>
          </cell>
          <cell r="D87">
            <v>24000</v>
          </cell>
        </row>
        <row r="88">
          <cell r="A88">
            <v>1313300430</v>
          </cell>
          <cell r="B88" t="str">
            <v>אגרות תלמידי חוץ)רשויות(</v>
          </cell>
          <cell r="C88">
            <v>5000</v>
          </cell>
          <cell r="D88">
            <v>5000</v>
          </cell>
          <cell r="E88">
            <v>63144</v>
          </cell>
        </row>
        <row r="89">
          <cell r="A89">
            <v>1313300440</v>
          </cell>
          <cell r="B89" t="str">
            <v>השתתפות בית אקשטיין בשרותים</v>
          </cell>
          <cell r="C89">
            <v>59000</v>
          </cell>
          <cell r="D89">
            <v>59000</v>
          </cell>
          <cell r="E89">
            <v>63000</v>
          </cell>
        </row>
        <row r="90">
          <cell r="A90">
            <v>1313300920</v>
          </cell>
          <cell r="B90" t="str">
            <v>משה"ח סייעות כיתתיות</v>
          </cell>
          <cell r="C90">
            <v>1138000</v>
          </cell>
          <cell r="D90">
            <v>1138000</v>
          </cell>
          <cell r="E90">
            <v>1213262.1499999999</v>
          </cell>
        </row>
        <row r="91">
          <cell r="A91">
            <v>1313300921</v>
          </cell>
          <cell r="B91" t="str">
            <v>משה"ח סייעות צמודות</v>
          </cell>
          <cell r="C91">
            <v>1054000</v>
          </cell>
          <cell r="D91">
            <v>945000</v>
          </cell>
          <cell r="E91">
            <v>870079.43</v>
          </cell>
        </row>
        <row r="92">
          <cell r="A92">
            <v>1313300922</v>
          </cell>
          <cell r="B92" t="str">
            <v>הסעות</v>
          </cell>
          <cell r="C92">
            <v>3000000</v>
          </cell>
          <cell r="D92">
            <v>2746000</v>
          </cell>
          <cell r="E92">
            <v>2104274.67</v>
          </cell>
        </row>
        <row r="93">
          <cell r="A93">
            <v>1313300923</v>
          </cell>
          <cell r="B93" t="str">
            <v>מנ"ע</v>
          </cell>
          <cell r="C93">
            <v>32000</v>
          </cell>
          <cell r="D93">
            <v>32000</v>
          </cell>
        </row>
        <row r="94">
          <cell r="A94">
            <v>1313300924</v>
          </cell>
          <cell r="B94" t="str">
            <v>השתתפות משרד החינוך</v>
          </cell>
          <cell r="C94">
            <v>57000</v>
          </cell>
          <cell r="D94">
            <v>57000</v>
          </cell>
        </row>
        <row r="95">
          <cell r="A95">
            <v>1313300925</v>
          </cell>
          <cell r="B95" t="str">
            <v>חומרים א-ו חינוך מיוחד</v>
          </cell>
          <cell r="C95">
            <v>100000</v>
          </cell>
          <cell r="D95">
            <v>100000</v>
          </cell>
          <cell r="E95">
            <v>115326.25</v>
          </cell>
        </row>
        <row r="96">
          <cell r="A96">
            <v>1313300927</v>
          </cell>
          <cell r="B96" t="str">
            <v>השת' מ.חינוך לווי הסעות</v>
          </cell>
          <cell r="C96">
            <v>1669000</v>
          </cell>
          <cell r="D96">
            <v>1505000</v>
          </cell>
          <cell r="E96">
            <v>1269189.68</v>
          </cell>
        </row>
        <row r="97">
          <cell r="A97">
            <v>1313300928</v>
          </cell>
          <cell r="B97" t="str">
            <v>השתתפות מ.החינוך - הזנה</v>
          </cell>
          <cell r="C97">
            <v>100000</v>
          </cell>
          <cell r="D97">
            <v>47000</v>
          </cell>
          <cell r="E97">
            <v>111880.96000000001</v>
          </cell>
        </row>
        <row r="98">
          <cell r="A98">
            <v>1313800920</v>
          </cell>
          <cell r="B98" t="str">
            <v>מ. החינוך-חודש לימודים נוסף</v>
          </cell>
          <cell r="C98">
            <v>633000</v>
          </cell>
          <cell r="D98">
            <v>557000</v>
          </cell>
          <cell r="E98">
            <v>446457.22</v>
          </cell>
        </row>
        <row r="99">
          <cell r="A99">
            <v>1314100420</v>
          </cell>
          <cell r="B99" t="str">
            <v>פרויקט מוכשרים כתות ז</v>
          </cell>
          <cell r="C99">
            <v>18000</v>
          </cell>
          <cell r="D99">
            <v>58000</v>
          </cell>
          <cell r="E99">
            <v>51719.5</v>
          </cell>
        </row>
        <row r="100">
          <cell r="A100">
            <v>1314100920</v>
          </cell>
          <cell r="B100" t="str">
            <v>פרויקט תלם</v>
          </cell>
          <cell r="C100">
            <v>20000</v>
          </cell>
          <cell r="D100">
            <v>20000</v>
          </cell>
          <cell r="E100">
            <v>13333.28</v>
          </cell>
        </row>
        <row r="101">
          <cell r="A101">
            <v>1314100922</v>
          </cell>
          <cell r="B101" t="str">
            <v>מצוינות</v>
          </cell>
          <cell r="C101">
            <v>26000</v>
          </cell>
          <cell r="D101">
            <v>27000</v>
          </cell>
          <cell r="E101">
            <v>26000</v>
          </cell>
        </row>
        <row r="102">
          <cell r="A102">
            <v>1314200920</v>
          </cell>
          <cell r="B102" t="str">
            <v>השתתפות מ. החינוך</v>
          </cell>
          <cell r="C102">
            <v>1756000</v>
          </cell>
          <cell r="D102">
            <v>2300000</v>
          </cell>
          <cell r="E102">
            <v>1887639.49</v>
          </cell>
        </row>
        <row r="103">
          <cell r="A103">
            <v>1314200921</v>
          </cell>
          <cell r="B103" t="str">
            <v>השתתפות מ. החינוך</v>
          </cell>
          <cell r="C103">
            <v>430000</v>
          </cell>
          <cell r="D103">
            <v>430000</v>
          </cell>
          <cell r="E103">
            <v>426127.6</v>
          </cell>
        </row>
        <row r="104">
          <cell r="A104">
            <v>1314900920</v>
          </cell>
          <cell r="B104" t="str">
            <v>משה"ח שכר קבס"יות</v>
          </cell>
          <cell r="C104">
            <v>340000</v>
          </cell>
          <cell r="D104">
            <v>327000</v>
          </cell>
          <cell r="E104">
            <v>314515.53000000003</v>
          </cell>
        </row>
        <row r="105">
          <cell r="A105">
            <v>1315700420</v>
          </cell>
          <cell r="B105" t="str">
            <v>מילת חט""ע"</v>
          </cell>
          <cell r="C105">
            <v>52000</v>
          </cell>
        </row>
        <row r="106">
          <cell r="A106">
            <v>1315700920</v>
          </cell>
          <cell r="B106" t="str">
            <v>השתתפות משה"ח ע"י</v>
          </cell>
          <cell r="C106">
            <v>12070000</v>
          </cell>
          <cell r="D106">
            <v>11913000</v>
          </cell>
          <cell r="E106">
            <v>11457343.1</v>
          </cell>
        </row>
        <row r="107">
          <cell r="A107">
            <v>1317100920</v>
          </cell>
          <cell r="B107" t="str">
            <v>קב"ט בטחון מוסדות חינוך</v>
          </cell>
          <cell r="C107">
            <v>102000</v>
          </cell>
          <cell r="D107">
            <v>98000</v>
          </cell>
          <cell r="E107">
            <v>100425.07</v>
          </cell>
        </row>
        <row r="108">
          <cell r="A108">
            <v>1317100990</v>
          </cell>
          <cell r="B108" t="str">
            <v>השתת משטרה</v>
          </cell>
          <cell r="C108">
            <v>1405000</v>
          </cell>
          <cell r="D108">
            <v>1200000</v>
          </cell>
          <cell r="E108">
            <v>1309218.3600000001</v>
          </cell>
        </row>
        <row r="109">
          <cell r="A109">
            <v>1317300790</v>
          </cell>
          <cell r="B109" t="str">
            <v>שפי</v>
          </cell>
          <cell r="C109">
            <v>15000</v>
          </cell>
          <cell r="D109">
            <v>15000</v>
          </cell>
          <cell r="E109">
            <v>7892.16</v>
          </cell>
        </row>
        <row r="110">
          <cell r="A110">
            <v>1317300920</v>
          </cell>
          <cell r="B110" t="str">
            <v>משה"ח השתת' בשכר שפ"י</v>
          </cell>
          <cell r="C110">
            <v>2090000</v>
          </cell>
          <cell r="D110">
            <v>1960000</v>
          </cell>
          <cell r="E110">
            <v>2029018.61</v>
          </cell>
        </row>
        <row r="111">
          <cell r="A111">
            <v>1317300921</v>
          </cell>
          <cell r="B111" t="str">
            <v>משה"ח שפ"י שכר הדרכה</v>
          </cell>
          <cell r="C111">
            <v>75000</v>
          </cell>
          <cell r="D111">
            <v>73000</v>
          </cell>
          <cell r="E111">
            <v>79025.05</v>
          </cell>
        </row>
        <row r="112">
          <cell r="A112">
            <v>1317400920</v>
          </cell>
          <cell r="B112" t="str">
            <v>השתתפות מ. החינוך</v>
          </cell>
          <cell r="C112">
            <v>1321000</v>
          </cell>
          <cell r="D112">
            <v>876000</v>
          </cell>
          <cell r="E112">
            <v>664074.6</v>
          </cell>
        </row>
        <row r="113">
          <cell r="A113">
            <v>1317500410</v>
          </cell>
          <cell r="B113" t="str">
            <v>אגרת בטוח</v>
          </cell>
          <cell r="C113">
            <v>298000</v>
          </cell>
          <cell r="D113">
            <v>294000</v>
          </cell>
          <cell r="E113">
            <v>231082.2</v>
          </cell>
        </row>
        <row r="114">
          <cell r="A114">
            <v>1317600920</v>
          </cell>
          <cell r="B114" t="str">
            <v>משה"ח רווחה חינוכית</v>
          </cell>
          <cell r="C114">
            <v>502000</v>
          </cell>
          <cell r="D114">
            <v>600000</v>
          </cell>
          <cell r="E114">
            <v>470220</v>
          </cell>
        </row>
        <row r="115">
          <cell r="A115">
            <v>1317610420</v>
          </cell>
          <cell r="B115" t="str">
            <v>מועדוניות הורים</v>
          </cell>
          <cell r="C115">
            <v>49000</v>
          </cell>
          <cell r="D115">
            <v>30000</v>
          </cell>
          <cell r="E115">
            <v>52663.8</v>
          </cell>
        </row>
        <row r="116">
          <cell r="A116">
            <v>1317610920</v>
          </cell>
          <cell r="B116" t="str">
            <v>משה"ח מועדוניות</v>
          </cell>
          <cell r="C116">
            <v>610000</v>
          </cell>
          <cell r="D116">
            <v>600000</v>
          </cell>
          <cell r="E116">
            <v>609434.75</v>
          </cell>
        </row>
        <row r="117">
          <cell r="A117">
            <v>1317800921</v>
          </cell>
          <cell r="B117" t="str">
            <v>השתתפות להסעות</v>
          </cell>
          <cell r="C117">
            <v>46000</v>
          </cell>
          <cell r="D117">
            <v>200000</v>
          </cell>
          <cell r="E117">
            <v>72295.92</v>
          </cell>
        </row>
        <row r="118">
          <cell r="A118">
            <v>1317900420</v>
          </cell>
          <cell r="B118" t="str">
            <v>סדנאות קידום נוער</v>
          </cell>
          <cell r="E118">
            <v>5700</v>
          </cell>
        </row>
        <row r="119">
          <cell r="A119">
            <v>1317900920</v>
          </cell>
          <cell r="B119" t="str">
            <v>השת משרד החינוך כר</v>
          </cell>
          <cell r="C119">
            <v>302000</v>
          </cell>
          <cell r="D119">
            <v>302000</v>
          </cell>
          <cell r="E119">
            <v>314988.40000000002</v>
          </cell>
        </row>
        <row r="120">
          <cell r="A120">
            <v>1317950991</v>
          </cell>
          <cell r="B120" t="str">
            <v>קהילות חינוכיות</v>
          </cell>
          <cell r="D120">
            <v>25000</v>
          </cell>
        </row>
        <row r="121">
          <cell r="A121">
            <v>1317960920</v>
          </cell>
          <cell r="B121" t="str">
            <v>השתתפות משרד החינוך</v>
          </cell>
          <cell r="C121">
            <v>827000</v>
          </cell>
          <cell r="D121">
            <v>827000</v>
          </cell>
          <cell r="E121">
            <v>772010.3</v>
          </cell>
        </row>
        <row r="122">
          <cell r="A122">
            <v>1317960990</v>
          </cell>
          <cell r="B122" t="str">
            <v>השתתפות משרד הבריאות</v>
          </cell>
          <cell r="C122">
            <v>33000</v>
          </cell>
          <cell r="D122">
            <v>33000</v>
          </cell>
          <cell r="E122">
            <v>27899</v>
          </cell>
        </row>
        <row r="123">
          <cell r="A123">
            <v>1318000920</v>
          </cell>
          <cell r="B123" t="str">
            <v>חינוך מבוגרים</v>
          </cell>
          <cell r="C123">
            <v>46000</v>
          </cell>
          <cell r="E123">
            <v>22787.5</v>
          </cell>
        </row>
        <row r="124">
          <cell r="A124">
            <v>1320000790</v>
          </cell>
          <cell r="B124" t="str">
            <v>השתתפות בסל תרבות</v>
          </cell>
          <cell r="E124">
            <v>165240</v>
          </cell>
        </row>
        <row r="125">
          <cell r="A125">
            <v>1322000420</v>
          </cell>
          <cell r="B125" t="str">
            <v>מרכז צעירים</v>
          </cell>
          <cell r="C125">
            <v>25000</v>
          </cell>
        </row>
        <row r="126">
          <cell r="A126">
            <v>1322000990</v>
          </cell>
          <cell r="B126" t="str">
            <v>השתתפות המשרד לשיוויון חברתי</v>
          </cell>
          <cell r="C126">
            <v>300000</v>
          </cell>
        </row>
        <row r="127">
          <cell r="A127">
            <v>1324000420</v>
          </cell>
          <cell r="B127" t="str">
            <v>פעילות נשים</v>
          </cell>
          <cell r="C127">
            <v>128000</v>
          </cell>
          <cell r="D127">
            <v>50000</v>
          </cell>
          <cell r="E127">
            <v>53990</v>
          </cell>
        </row>
        <row r="128">
          <cell r="A128">
            <v>1327000420</v>
          </cell>
          <cell r="B128" t="str">
            <v>תרבות תורנית</v>
          </cell>
          <cell r="C128">
            <v>15000</v>
          </cell>
          <cell r="D128">
            <v>10000</v>
          </cell>
          <cell r="E128">
            <v>13470</v>
          </cell>
        </row>
        <row r="129">
          <cell r="A129">
            <v>1327000990</v>
          </cell>
          <cell r="B129" t="str">
            <v>השתתפות מ ממשלה</v>
          </cell>
          <cell r="C129">
            <v>100000</v>
          </cell>
        </row>
        <row r="130">
          <cell r="A130">
            <v>1328000920</v>
          </cell>
          <cell r="B130" t="str">
            <v>השתתפות מ. החינוך</v>
          </cell>
          <cell r="C130">
            <v>75000</v>
          </cell>
        </row>
        <row r="131">
          <cell r="A131">
            <v>1329300650</v>
          </cell>
          <cell r="B131" t="str">
            <v>דמי שימוש מ.ספורט</v>
          </cell>
          <cell r="C131">
            <v>130000</v>
          </cell>
          <cell r="E131">
            <v>17993</v>
          </cell>
        </row>
        <row r="132">
          <cell r="A132">
            <v>1336100790</v>
          </cell>
          <cell r="B132" t="str">
            <v>השתתפות מד"א בנה"ז</v>
          </cell>
          <cell r="C132">
            <v>26000</v>
          </cell>
          <cell r="D132">
            <v>23000</v>
          </cell>
          <cell r="E132">
            <v>23199</v>
          </cell>
        </row>
        <row r="133">
          <cell r="A133">
            <v>1341000930</v>
          </cell>
          <cell r="B133" t="str">
            <v>שכר עובדי לשכות הס</v>
          </cell>
          <cell r="C133">
            <v>3834000</v>
          </cell>
          <cell r="D133">
            <v>3731000</v>
          </cell>
          <cell r="E133">
            <v>3661204.19</v>
          </cell>
        </row>
        <row r="134">
          <cell r="A134">
            <v>1341000931</v>
          </cell>
          <cell r="B134" t="str">
            <v>הוצאות ארגוניות</v>
          </cell>
          <cell r="C134">
            <v>9000</v>
          </cell>
          <cell r="D134">
            <v>9000</v>
          </cell>
          <cell r="E134">
            <v>23868</v>
          </cell>
        </row>
        <row r="135">
          <cell r="A135">
            <v>1341000932</v>
          </cell>
          <cell r="B135" t="str">
            <v>רזרבה</v>
          </cell>
          <cell r="C135">
            <v>200000</v>
          </cell>
          <cell r="D135">
            <v>225000</v>
          </cell>
        </row>
        <row r="136">
          <cell r="A136">
            <v>1341000933</v>
          </cell>
          <cell r="B136" t="str">
            <v>השתתפות מ.הרווחה</v>
          </cell>
          <cell r="D136">
            <v>300000</v>
          </cell>
        </row>
        <row r="137">
          <cell r="A137">
            <v>1342200420</v>
          </cell>
          <cell r="B137" t="str">
            <v>ביטוח רפואי</v>
          </cell>
          <cell r="C137">
            <v>10000</v>
          </cell>
          <cell r="D137">
            <v>10000</v>
          </cell>
          <cell r="E137">
            <v>9289.25</v>
          </cell>
        </row>
        <row r="138">
          <cell r="A138">
            <v>1342200930</v>
          </cell>
          <cell r="B138" t="str">
            <v>צרכים מיוחדים ועזר</v>
          </cell>
          <cell r="C138">
            <v>131000</v>
          </cell>
          <cell r="D138">
            <v>131000</v>
          </cell>
          <cell r="E138">
            <v>207046</v>
          </cell>
        </row>
        <row r="139">
          <cell r="A139">
            <v>1342200931</v>
          </cell>
          <cell r="B139" t="str">
            <v>פרט ומשפחה אבחונים</v>
          </cell>
          <cell r="C139">
            <v>88000</v>
          </cell>
          <cell r="D139">
            <v>88000</v>
          </cell>
          <cell r="E139">
            <v>101115</v>
          </cell>
        </row>
        <row r="140">
          <cell r="A140">
            <v>1342200932</v>
          </cell>
          <cell r="B140" t="str">
            <v>טפול באלכואולסטים</v>
          </cell>
          <cell r="D140">
            <v>26000</v>
          </cell>
        </row>
        <row r="141">
          <cell r="A141">
            <v>1342200933</v>
          </cell>
          <cell r="B141" t="str">
            <v>עו"ס מרכז קשר השת' מ.רוח</v>
          </cell>
          <cell r="D141">
            <v>38000</v>
          </cell>
        </row>
        <row r="142">
          <cell r="A142">
            <v>1342200935</v>
          </cell>
          <cell r="B142" t="str">
            <v>סיוע מיוחד למשפ' עם ילדי</v>
          </cell>
          <cell r="C142">
            <v>83000</v>
          </cell>
          <cell r="D142">
            <v>83000</v>
          </cell>
          <cell r="E142">
            <v>62015</v>
          </cell>
        </row>
        <row r="143">
          <cell r="A143">
            <v>1342200936</v>
          </cell>
          <cell r="B143" t="str">
            <v>הטרדה מינית</v>
          </cell>
          <cell r="C143">
            <v>96000</v>
          </cell>
          <cell r="D143">
            <v>34000</v>
          </cell>
          <cell r="E143">
            <v>29024</v>
          </cell>
        </row>
        <row r="144">
          <cell r="A144">
            <v>1342400420</v>
          </cell>
          <cell r="B144" t="str">
            <v>מרכז לטיפול במשפחה</v>
          </cell>
          <cell r="C144">
            <v>10000</v>
          </cell>
          <cell r="D144">
            <v>10000</v>
          </cell>
          <cell r="E144">
            <v>6267</v>
          </cell>
        </row>
        <row r="145">
          <cell r="A145">
            <v>1342400930</v>
          </cell>
          <cell r="B145" t="str">
            <v>מרכזי טיפול במשפחה</v>
          </cell>
          <cell r="C145">
            <v>290000</v>
          </cell>
          <cell r="D145">
            <v>264000</v>
          </cell>
          <cell r="E145">
            <v>375965</v>
          </cell>
        </row>
        <row r="146">
          <cell r="A146">
            <v>1342400931</v>
          </cell>
          <cell r="B146" t="str">
            <v>קייטנה לאמהות</v>
          </cell>
          <cell r="C146">
            <v>15000</v>
          </cell>
          <cell r="D146">
            <v>42000</v>
          </cell>
          <cell r="E146">
            <v>10430</v>
          </cell>
        </row>
        <row r="147">
          <cell r="A147">
            <v>1343300930</v>
          </cell>
          <cell r="B147" t="str">
            <v>השתתפות משרד הרווחה</v>
          </cell>
          <cell r="C147">
            <v>136000</v>
          </cell>
          <cell r="D147">
            <v>136000</v>
          </cell>
        </row>
        <row r="148">
          <cell r="A148">
            <v>1343500420</v>
          </cell>
          <cell r="B148" t="str">
            <v>מועדוניות בתיות</v>
          </cell>
          <cell r="C148">
            <v>37000</v>
          </cell>
          <cell r="D148">
            <v>37000</v>
          </cell>
          <cell r="E148">
            <v>29871.4</v>
          </cell>
        </row>
        <row r="149">
          <cell r="A149">
            <v>1343500421</v>
          </cell>
          <cell r="B149" t="str">
            <v>מועדוניות משותפות</v>
          </cell>
          <cell r="C149">
            <v>86000</v>
          </cell>
          <cell r="D149">
            <v>86000</v>
          </cell>
          <cell r="E149">
            <v>81228.399999999994</v>
          </cell>
        </row>
        <row r="150">
          <cell r="A150">
            <v>1343500930</v>
          </cell>
          <cell r="B150" t="str">
            <v>פעולות קהילתיות לגיל הרך</v>
          </cell>
          <cell r="C150">
            <v>830000</v>
          </cell>
          <cell r="D150">
            <v>766000</v>
          </cell>
          <cell r="E150">
            <v>598342</v>
          </cell>
        </row>
        <row r="151">
          <cell r="A151">
            <v>1343500931</v>
          </cell>
          <cell r="B151" t="str">
            <v>פעולות קהילתיות לילד</v>
          </cell>
          <cell r="C151">
            <v>172000</v>
          </cell>
          <cell r="D151">
            <v>172000</v>
          </cell>
          <cell r="E151">
            <v>320157</v>
          </cell>
        </row>
        <row r="152">
          <cell r="A152">
            <v>1343500932</v>
          </cell>
          <cell r="B152" t="str">
            <v>ילדים בסיכון -קייטנה</v>
          </cell>
          <cell r="C152">
            <v>273000</v>
          </cell>
          <cell r="D152">
            <v>273000</v>
          </cell>
          <cell r="E152">
            <v>283945</v>
          </cell>
        </row>
        <row r="153">
          <cell r="A153">
            <v>1343800420</v>
          </cell>
          <cell r="B153" t="str">
            <v>החזקת ילדים בפנימיות</v>
          </cell>
          <cell r="C153">
            <v>115000</v>
          </cell>
          <cell r="D153">
            <v>135000</v>
          </cell>
          <cell r="E153">
            <v>101079.5</v>
          </cell>
        </row>
        <row r="154">
          <cell r="A154">
            <v>1343800930</v>
          </cell>
          <cell r="B154" t="str">
            <v>החזקת ילדים בפנימיות</v>
          </cell>
          <cell r="C154">
            <v>3799000</v>
          </cell>
          <cell r="D154">
            <v>3799000</v>
          </cell>
          <cell r="E154">
            <v>3775912</v>
          </cell>
        </row>
        <row r="155">
          <cell r="A155">
            <v>1343800933</v>
          </cell>
          <cell r="B155" t="str">
            <v>טיפול במשפחה אומנת</v>
          </cell>
          <cell r="C155">
            <v>85000</v>
          </cell>
          <cell r="D155">
            <v>85000</v>
          </cell>
          <cell r="E155">
            <v>77323</v>
          </cell>
        </row>
        <row r="156">
          <cell r="A156">
            <v>1343900931</v>
          </cell>
          <cell r="B156" t="str">
            <v>ילדים מעון יום מיכ</v>
          </cell>
          <cell r="C156">
            <v>2400000</v>
          </cell>
          <cell r="D156">
            <v>2142000</v>
          </cell>
          <cell r="E156">
            <v>1834015</v>
          </cell>
        </row>
        <row r="157">
          <cell r="A157">
            <v>1344300420</v>
          </cell>
          <cell r="B157" t="str">
            <v>החזקת זקנים במעונות</v>
          </cell>
          <cell r="C157">
            <v>97000</v>
          </cell>
          <cell r="D157">
            <v>97000</v>
          </cell>
          <cell r="E157">
            <v>99602.3</v>
          </cell>
        </row>
        <row r="158">
          <cell r="A158">
            <v>1344300930</v>
          </cell>
          <cell r="B158" t="str">
            <v>החזקת זקנים במעונות</v>
          </cell>
          <cell r="C158">
            <v>752000</v>
          </cell>
          <cell r="D158">
            <v>704000</v>
          </cell>
          <cell r="E158">
            <v>467003</v>
          </cell>
        </row>
        <row r="159">
          <cell r="A159">
            <v>1344300932</v>
          </cell>
          <cell r="B159" t="str">
            <v>נופשון לזקן</v>
          </cell>
          <cell r="C159">
            <v>2000</v>
          </cell>
          <cell r="D159">
            <v>2000</v>
          </cell>
        </row>
        <row r="160">
          <cell r="A160">
            <v>1344400420</v>
          </cell>
          <cell r="B160" t="str">
            <v>מועדון לזקן -טיולים ומסיבות</v>
          </cell>
          <cell r="E160">
            <v>6260</v>
          </cell>
        </row>
        <row r="161">
          <cell r="A161">
            <v>1344400930</v>
          </cell>
          <cell r="B161" t="str">
            <v>מועדון הבראה לזקנים</v>
          </cell>
          <cell r="C161">
            <v>100000</v>
          </cell>
          <cell r="D161">
            <v>100000</v>
          </cell>
          <cell r="E161">
            <v>320936</v>
          </cell>
        </row>
        <row r="162">
          <cell r="A162">
            <v>1344400931</v>
          </cell>
          <cell r="B162" t="str">
            <v>טיפול בזקן בקהילה</v>
          </cell>
          <cell r="C162">
            <v>63000</v>
          </cell>
          <cell r="D162">
            <v>63000</v>
          </cell>
          <cell r="E162">
            <v>39797</v>
          </cell>
        </row>
        <row r="163">
          <cell r="A163">
            <v>1344400932</v>
          </cell>
          <cell r="B163" t="str">
            <v>שכונה תומכת</v>
          </cell>
          <cell r="C163">
            <v>144000</v>
          </cell>
          <cell r="D163">
            <v>146000</v>
          </cell>
          <cell r="E163">
            <v>112091</v>
          </cell>
        </row>
        <row r="164">
          <cell r="A164">
            <v>1344400933</v>
          </cell>
          <cell r="B164" t="str">
            <v>השתתפות מ. הרווחה קפה אירופה</v>
          </cell>
          <cell r="C164">
            <v>55000</v>
          </cell>
        </row>
        <row r="165">
          <cell r="A165">
            <v>1344500420</v>
          </cell>
          <cell r="B165" t="str">
            <v>השתתפות עצמית</v>
          </cell>
          <cell r="C165">
            <v>27000</v>
          </cell>
          <cell r="D165">
            <v>18000</v>
          </cell>
          <cell r="E165">
            <v>3290</v>
          </cell>
        </row>
        <row r="166">
          <cell r="A166">
            <v>1344500930</v>
          </cell>
          <cell r="B166" t="str">
            <v>מסגרות יומיות לזקן</v>
          </cell>
          <cell r="C166">
            <v>199000</v>
          </cell>
          <cell r="D166">
            <v>100000</v>
          </cell>
          <cell r="E166">
            <v>120557</v>
          </cell>
        </row>
        <row r="167">
          <cell r="A167">
            <v>1345100420</v>
          </cell>
          <cell r="B167" t="str">
            <v>החזקת מפגרים במוסד</v>
          </cell>
          <cell r="C167">
            <v>55000</v>
          </cell>
          <cell r="D167">
            <v>9000</v>
          </cell>
          <cell r="E167">
            <v>47796.7</v>
          </cell>
        </row>
        <row r="168">
          <cell r="A168">
            <v>1345100421</v>
          </cell>
          <cell r="B168" t="str">
            <v>מרכז יום שיקומי</v>
          </cell>
          <cell r="C168">
            <v>37000</v>
          </cell>
          <cell r="D168">
            <v>34000</v>
          </cell>
          <cell r="E168">
            <v>33639.800000000003</v>
          </cell>
        </row>
        <row r="169">
          <cell r="A169">
            <v>1345100930</v>
          </cell>
          <cell r="B169" t="str">
            <v>סידור מפגרים במוסדות</v>
          </cell>
          <cell r="C169">
            <v>6795000</v>
          </cell>
          <cell r="D169">
            <v>6844000</v>
          </cell>
          <cell r="E169">
            <v>6052027</v>
          </cell>
        </row>
        <row r="170">
          <cell r="A170">
            <v>1345100931</v>
          </cell>
          <cell r="B170" t="str">
            <v>מפגרים מוסד ממשלתי</v>
          </cell>
          <cell r="C170">
            <v>1197000</v>
          </cell>
          <cell r="D170">
            <v>1197000</v>
          </cell>
          <cell r="E170">
            <v>1178674</v>
          </cell>
        </row>
        <row r="171">
          <cell r="A171">
            <v>1345100932</v>
          </cell>
          <cell r="B171" t="str">
            <v>פ.אוטיסטים השת' מ.הרווחה</v>
          </cell>
          <cell r="C171">
            <v>1999000</v>
          </cell>
          <cell r="D171">
            <v>1999000</v>
          </cell>
          <cell r="E171">
            <v>909178</v>
          </cell>
        </row>
        <row r="172">
          <cell r="A172">
            <v>1345100933</v>
          </cell>
          <cell r="B172" t="str">
            <v>משפחות אמנה למפגר</v>
          </cell>
          <cell r="C172">
            <v>22000</v>
          </cell>
          <cell r="D172">
            <v>22000</v>
          </cell>
          <cell r="E172">
            <v>8005</v>
          </cell>
        </row>
        <row r="173">
          <cell r="A173">
            <v>1345100934</v>
          </cell>
          <cell r="B173" t="str">
            <v>עזרה לילדים אוטסטים</v>
          </cell>
          <cell r="C173">
            <v>75000</v>
          </cell>
          <cell r="D173">
            <v>68000</v>
          </cell>
          <cell r="E173">
            <v>38975</v>
          </cell>
        </row>
        <row r="174">
          <cell r="A174">
            <v>1345100935</v>
          </cell>
          <cell r="B174" t="str">
            <v>מ. יום שיקומי</v>
          </cell>
          <cell r="C174">
            <v>370000</v>
          </cell>
          <cell r="D174">
            <v>214000</v>
          </cell>
          <cell r="E174">
            <v>145540</v>
          </cell>
        </row>
        <row r="175">
          <cell r="A175">
            <v>1345100936</v>
          </cell>
          <cell r="B175" t="str">
            <v>מ. יום שיקומי</v>
          </cell>
          <cell r="C175">
            <v>38000</v>
          </cell>
          <cell r="D175">
            <v>21000</v>
          </cell>
        </row>
        <row r="176">
          <cell r="A176">
            <v>1345100937</v>
          </cell>
          <cell r="B176" t="str">
            <v>סביבה תומכת במפגר</v>
          </cell>
          <cell r="C176">
            <v>138000</v>
          </cell>
          <cell r="D176">
            <v>138000</v>
          </cell>
          <cell r="E176">
            <v>8206</v>
          </cell>
        </row>
        <row r="177">
          <cell r="A177">
            <v>1345200420</v>
          </cell>
          <cell r="B177" t="str">
            <v>מעונות יום</v>
          </cell>
          <cell r="C177">
            <v>50000</v>
          </cell>
          <cell r="D177">
            <v>56000</v>
          </cell>
          <cell r="E177">
            <v>117296</v>
          </cell>
        </row>
        <row r="178">
          <cell r="A178">
            <v>1345200423</v>
          </cell>
          <cell r="B178" t="str">
            <v>מעונות יום</v>
          </cell>
          <cell r="D178">
            <v>71000</v>
          </cell>
        </row>
        <row r="179">
          <cell r="A179">
            <v>1345200690</v>
          </cell>
          <cell r="B179" t="str">
            <v>הכנסה עבודות חניכים</v>
          </cell>
          <cell r="C179">
            <v>80000</v>
          </cell>
          <cell r="D179">
            <v>80000</v>
          </cell>
          <cell r="E179">
            <v>122941.91</v>
          </cell>
        </row>
        <row r="180">
          <cell r="A180">
            <v>1345200691</v>
          </cell>
          <cell r="B180" t="str">
            <v>הכנסות אחרות</v>
          </cell>
          <cell r="C180">
            <v>20000</v>
          </cell>
          <cell r="D180">
            <v>20000</v>
          </cell>
        </row>
        <row r="181">
          <cell r="A181">
            <v>1345200790</v>
          </cell>
          <cell r="B181" t="str">
            <v>השתתפות שכר מע"ש</v>
          </cell>
          <cell r="C181">
            <v>45000</v>
          </cell>
        </row>
        <row r="182">
          <cell r="A182">
            <v>1345200930</v>
          </cell>
          <cell r="B182" t="str">
            <v>מפגרים במעונות יום</v>
          </cell>
          <cell r="C182">
            <v>614000</v>
          </cell>
          <cell r="D182">
            <v>534000</v>
          </cell>
          <cell r="E182">
            <v>452648</v>
          </cell>
        </row>
        <row r="183">
          <cell r="A183">
            <v>1345200932</v>
          </cell>
          <cell r="B183" t="str">
            <v>מעונות יום טיפוליים</v>
          </cell>
          <cell r="C183">
            <v>2157000</v>
          </cell>
          <cell r="D183">
            <v>2100000</v>
          </cell>
          <cell r="E183">
            <v>2110014</v>
          </cell>
        </row>
        <row r="184">
          <cell r="A184">
            <v>1345300420</v>
          </cell>
          <cell r="B184" t="str">
            <v>שרותים תומכים למפגרים</v>
          </cell>
          <cell r="C184">
            <v>40000</v>
          </cell>
          <cell r="D184">
            <v>42000</v>
          </cell>
          <cell r="E184">
            <v>20851</v>
          </cell>
        </row>
        <row r="185">
          <cell r="A185">
            <v>1345300930</v>
          </cell>
          <cell r="B185" t="str">
            <v>שרותים תומכים למפגרים</v>
          </cell>
          <cell r="C185">
            <v>75000</v>
          </cell>
          <cell r="D185">
            <v>75000</v>
          </cell>
          <cell r="E185">
            <v>120075</v>
          </cell>
        </row>
        <row r="186">
          <cell r="A186">
            <v>1345300931</v>
          </cell>
          <cell r="B186" t="str">
            <v>שרותים תומכים למפגר</v>
          </cell>
          <cell r="C186">
            <v>158000</v>
          </cell>
          <cell r="D186">
            <v>133000</v>
          </cell>
          <cell r="E186">
            <v>47261</v>
          </cell>
        </row>
        <row r="187">
          <cell r="A187">
            <v>1345300932</v>
          </cell>
          <cell r="B187" t="str">
            <v>נופשונים למפגר</v>
          </cell>
          <cell r="C187">
            <v>53000</v>
          </cell>
          <cell r="D187">
            <v>15000</v>
          </cell>
          <cell r="E187">
            <v>18217</v>
          </cell>
        </row>
        <row r="188">
          <cell r="A188">
            <v>1345300933</v>
          </cell>
          <cell r="B188" t="str">
            <v>מועדון חברתי</v>
          </cell>
          <cell r="C188">
            <v>53000</v>
          </cell>
          <cell r="D188">
            <v>53000</v>
          </cell>
          <cell r="E188">
            <v>44831</v>
          </cell>
        </row>
        <row r="189">
          <cell r="A189">
            <v>1345400930</v>
          </cell>
          <cell r="B189" t="str">
            <v>מועדונית אורן</v>
          </cell>
          <cell r="C189">
            <v>41000</v>
          </cell>
          <cell r="D189">
            <v>27000</v>
          </cell>
          <cell r="E189">
            <v>25958</v>
          </cell>
        </row>
        <row r="190">
          <cell r="A190">
            <v>1345400931</v>
          </cell>
          <cell r="B190" t="str">
            <v>הפעלת מועדונית אורן</v>
          </cell>
          <cell r="C190">
            <v>29000</v>
          </cell>
          <cell r="D190">
            <v>19000</v>
          </cell>
          <cell r="E190">
            <v>8541</v>
          </cell>
        </row>
        <row r="191">
          <cell r="A191">
            <v>1345400932</v>
          </cell>
          <cell r="B191" t="str">
            <v>מ. יום תעסוקה לבוגרים</v>
          </cell>
          <cell r="C191">
            <v>77000</v>
          </cell>
          <cell r="D191">
            <v>36000</v>
          </cell>
          <cell r="E191">
            <v>11842</v>
          </cell>
        </row>
        <row r="192">
          <cell r="A192">
            <v>1346000930</v>
          </cell>
          <cell r="B192" t="str">
            <v>מרכז יום לנפגעי ראש</v>
          </cell>
          <cell r="C192">
            <v>98000</v>
          </cell>
          <cell r="D192">
            <v>97000</v>
          </cell>
        </row>
        <row r="193">
          <cell r="A193">
            <v>1346300930</v>
          </cell>
          <cell r="B193" t="str">
            <v>דמי ליווי לעיוור</v>
          </cell>
          <cell r="C193">
            <v>30000</v>
          </cell>
          <cell r="D193">
            <v>30000</v>
          </cell>
          <cell r="E193">
            <v>19745</v>
          </cell>
        </row>
        <row r="194">
          <cell r="A194">
            <v>1346300931</v>
          </cell>
          <cell r="B194" t="str">
            <v>הדרכת עיוור ובני ב</v>
          </cell>
          <cell r="C194">
            <v>11000</v>
          </cell>
          <cell r="D194">
            <v>11000</v>
          </cell>
          <cell r="E194">
            <v>11777</v>
          </cell>
        </row>
        <row r="195">
          <cell r="A195">
            <v>1346300932</v>
          </cell>
          <cell r="B195" t="str">
            <v>שקום עוור בקהילה</v>
          </cell>
          <cell r="C195">
            <v>4000</v>
          </cell>
          <cell r="D195">
            <v>4000</v>
          </cell>
          <cell r="E195">
            <v>4476</v>
          </cell>
        </row>
        <row r="196">
          <cell r="A196">
            <v>1346400930</v>
          </cell>
          <cell r="B196" t="str">
            <v>מפעלי שקום לעוור</v>
          </cell>
          <cell r="C196">
            <v>27000</v>
          </cell>
          <cell r="D196">
            <v>27000</v>
          </cell>
          <cell r="E196">
            <v>27657</v>
          </cell>
        </row>
        <row r="197">
          <cell r="A197">
            <v>1346500420</v>
          </cell>
          <cell r="B197" t="str">
            <v>השתת טפול בחרשים</v>
          </cell>
          <cell r="E197">
            <v>1329.2</v>
          </cell>
        </row>
        <row r="198">
          <cell r="A198">
            <v>1346500930</v>
          </cell>
          <cell r="B198" t="str">
            <v>טפול בחרשים</v>
          </cell>
          <cell r="C198">
            <v>201000</v>
          </cell>
          <cell r="D198">
            <v>206000</v>
          </cell>
          <cell r="E198">
            <v>82719</v>
          </cell>
        </row>
        <row r="199">
          <cell r="A199">
            <v>1346500933</v>
          </cell>
          <cell r="B199" t="str">
            <v>אחז נכים בפנימיות</v>
          </cell>
          <cell r="C199">
            <v>1252000</v>
          </cell>
          <cell r="D199">
            <v>1535000</v>
          </cell>
          <cell r="E199">
            <v>1131781</v>
          </cell>
        </row>
        <row r="200">
          <cell r="A200">
            <v>1346600420</v>
          </cell>
          <cell r="B200" t="str">
            <v>מסגרת לילד מוגבל</v>
          </cell>
          <cell r="C200">
            <v>7000</v>
          </cell>
          <cell r="D200">
            <v>10000</v>
          </cell>
          <cell r="E200">
            <v>465.8</v>
          </cell>
        </row>
        <row r="201">
          <cell r="A201">
            <v>1346600930</v>
          </cell>
          <cell r="B201" t="str">
            <v>מעון יום ילדים מוגבלים</v>
          </cell>
          <cell r="C201">
            <v>41000</v>
          </cell>
          <cell r="D201">
            <v>39000</v>
          </cell>
          <cell r="E201">
            <v>2111</v>
          </cell>
        </row>
        <row r="202">
          <cell r="A202">
            <v>1346600931</v>
          </cell>
          <cell r="B202" t="str">
            <v>תעסוקה מוגנת למוגבל</v>
          </cell>
          <cell r="C202">
            <v>186000</v>
          </cell>
          <cell r="D202">
            <v>173000</v>
          </cell>
          <cell r="E202">
            <v>186976</v>
          </cell>
        </row>
        <row r="203">
          <cell r="A203">
            <v>1346600932</v>
          </cell>
          <cell r="B203" t="str">
            <v>תעסוקה נתמכת</v>
          </cell>
          <cell r="C203">
            <v>106000</v>
          </cell>
          <cell r="D203">
            <v>108000</v>
          </cell>
          <cell r="E203">
            <v>50014</v>
          </cell>
        </row>
        <row r="204">
          <cell r="A204">
            <v>1346600933</v>
          </cell>
          <cell r="B204" t="str">
            <v>השתתפות משרד הרווחה</v>
          </cell>
          <cell r="C204">
            <v>41000</v>
          </cell>
          <cell r="D204">
            <v>94000</v>
          </cell>
        </row>
        <row r="205">
          <cell r="A205">
            <v>1346700420</v>
          </cell>
          <cell r="B205" t="str">
            <v>מעון יום שיקום נכים</v>
          </cell>
          <cell r="C205">
            <v>40000</v>
          </cell>
          <cell r="D205">
            <v>40000</v>
          </cell>
          <cell r="E205">
            <v>57053.8</v>
          </cell>
        </row>
        <row r="206">
          <cell r="A206">
            <v>1346700790</v>
          </cell>
          <cell r="B206" t="str">
            <v>השתתפות הרשות לשיקום האסיר</v>
          </cell>
          <cell r="D206">
            <v>37000</v>
          </cell>
        </row>
        <row r="207">
          <cell r="A207">
            <v>1346700930</v>
          </cell>
          <cell r="B207" t="str">
            <v>הסעות נכים</v>
          </cell>
          <cell r="C207">
            <v>51000</v>
          </cell>
          <cell r="D207">
            <v>51000</v>
          </cell>
          <cell r="E207">
            <v>23420</v>
          </cell>
        </row>
        <row r="208">
          <cell r="A208">
            <v>1346700931</v>
          </cell>
          <cell r="B208" t="str">
            <v>מרכז להתפתחות הילד</v>
          </cell>
          <cell r="C208">
            <v>190000</v>
          </cell>
          <cell r="D208">
            <v>189000</v>
          </cell>
          <cell r="E208">
            <v>231564</v>
          </cell>
        </row>
        <row r="209">
          <cell r="A209">
            <v>1346700932</v>
          </cell>
          <cell r="B209" t="str">
            <v>תוכניות לילד החריג</v>
          </cell>
          <cell r="C209">
            <v>8000</v>
          </cell>
          <cell r="D209">
            <v>45000</v>
          </cell>
          <cell r="E209">
            <v>19241</v>
          </cell>
        </row>
        <row r="210">
          <cell r="A210">
            <v>1346700933</v>
          </cell>
          <cell r="B210" t="str">
            <v>תוכניות לילד</v>
          </cell>
          <cell r="C210">
            <v>360000</v>
          </cell>
          <cell r="D210">
            <v>440000</v>
          </cell>
          <cell r="E210">
            <v>275993</v>
          </cell>
        </row>
        <row r="211">
          <cell r="A211">
            <v>1346700934</v>
          </cell>
          <cell r="B211" t="str">
            <v>נופשונים והבראה</v>
          </cell>
          <cell r="C211">
            <v>15000</v>
          </cell>
          <cell r="D211">
            <v>4000</v>
          </cell>
          <cell r="E211">
            <v>907</v>
          </cell>
        </row>
        <row r="212">
          <cell r="A212">
            <v>1346700935</v>
          </cell>
          <cell r="B212" t="str">
            <v>נכים קשים בקהילה מ.הרווח</v>
          </cell>
          <cell r="C212">
            <v>60000</v>
          </cell>
          <cell r="D212">
            <v>60000</v>
          </cell>
          <cell r="E212">
            <v>24750</v>
          </cell>
        </row>
        <row r="213">
          <cell r="A213">
            <v>1346700936</v>
          </cell>
          <cell r="B213" t="str">
            <v>מעון יום לנכים מ.הרווחה</v>
          </cell>
          <cell r="C213">
            <v>357000</v>
          </cell>
          <cell r="D213">
            <v>377000</v>
          </cell>
          <cell r="E213">
            <v>327289</v>
          </cell>
        </row>
        <row r="214">
          <cell r="A214">
            <v>1346700937</v>
          </cell>
          <cell r="B214" t="str">
            <v>מועדונים לחירשים</v>
          </cell>
          <cell r="D214">
            <v>92000</v>
          </cell>
        </row>
        <row r="215">
          <cell r="A215">
            <v>1346800930</v>
          </cell>
          <cell r="B215" t="str">
            <v>אימון והכשרה</v>
          </cell>
          <cell r="C215">
            <v>61500</v>
          </cell>
          <cell r="D215">
            <v>62000</v>
          </cell>
          <cell r="E215">
            <v>38064</v>
          </cell>
        </row>
        <row r="216">
          <cell r="A216">
            <v>1346800931</v>
          </cell>
          <cell r="B216" t="str">
            <v>מוסדות יום</v>
          </cell>
          <cell r="C216">
            <v>28500</v>
          </cell>
          <cell r="D216">
            <v>29000</v>
          </cell>
          <cell r="E216">
            <v>-792</v>
          </cell>
        </row>
        <row r="217">
          <cell r="A217">
            <v>1346800933</v>
          </cell>
          <cell r="B217" t="str">
            <v>מועדונים לעיוור</v>
          </cell>
          <cell r="C217">
            <v>4000</v>
          </cell>
          <cell r="D217">
            <v>4000</v>
          </cell>
          <cell r="E217">
            <v>3526</v>
          </cell>
        </row>
        <row r="218">
          <cell r="A218">
            <v>1347100930</v>
          </cell>
          <cell r="B218" t="str">
            <v>טיפול בחבורות רחוב</v>
          </cell>
          <cell r="C218">
            <v>5000</v>
          </cell>
          <cell r="D218">
            <v>5000</v>
          </cell>
        </row>
        <row r="219">
          <cell r="A219">
            <v>1347100931</v>
          </cell>
          <cell r="B219" t="str">
            <v>טיפול בנערות במצוקה</v>
          </cell>
          <cell r="C219">
            <v>170000</v>
          </cell>
          <cell r="D219">
            <v>170000</v>
          </cell>
          <cell r="E219">
            <v>214929</v>
          </cell>
        </row>
        <row r="220">
          <cell r="A220">
            <v>1347100932</v>
          </cell>
          <cell r="B220" t="str">
            <v>שהות במקלט לנערות</v>
          </cell>
          <cell r="C220">
            <v>225000</v>
          </cell>
          <cell r="D220">
            <v>150000</v>
          </cell>
          <cell r="E220">
            <v>312948</v>
          </cell>
        </row>
        <row r="221">
          <cell r="A221">
            <v>1347100933</v>
          </cell>
          <cell r="B221" t="str">
            <v>בית נועם</v>
          </cell>
          <cell r="C221">
            <v>15000</v>
          </cell>
          <cell r="D221">
            <v>14000</v>
          </cell>
          <cell r="E221">
            <v>11228</v>
          </cell>
        </row>
        <row r="222">
          <cell r="A222">
            <v>1347100934</v>
          </cell>
          <cell r="B222" t="str">
            <v>ת. קהילה עד"י</v>
          </cell>
          <cell r="C222">
            <v>23000</v>
          </cell>
          <cell r="D222">
            <v>35000</v>
          </cell>
          <cell r="E222">
            <v>2860</v>
          </cell>
        </row>
        <row r="223">
          <cell r="A223">
            <v>1347100935</v>
          </cell>
          <cell r="B223" t="str">
            <v>נוער וצעירים דירות מעבר</v>
          </cell>
          <cell r="C223">
            <v>34000</v>
          </cell>
          <cell r="D223">
            <v>23000</v>
          </cell>
        </row>
        <row r="224">
          <cell r="A224">
            <v>1347100936</v>
          </cell>
          <cell r="B224" t="str">
            <v>פרוייקט מעטפת</v>
          </cell>
          <cell r="C224">
            <v>221000</v>
          </cell>
          <cell r="D224">
            <v>221000</v>
          </cell>
        </row>
        <row r="225">
          <cell r="A225">
            <v>1347100937</v>
          </cell>
          <cell r="B225" t="str">
            <v>פרוייקט אפיקים</v>
          </cell>
          <cell r="C225">
            <v>149000</v>
          </cell>
          <cell r="D225">
            <v>149000</v>
          </cell>
        </row>
        <row r="226">
          <cell r="A226">
            <v>1347100938</v>
          </cell>
          <cell r="B226" t="str">
            <v>תוכנית יתד</v>
          </cell>
          <cell r="C226">
            <v>143000</v>
          </cell>
        </row>
        <row r="227">
          <cell r="A227">
            <v>1347300420</v>
          </cell>
          <cell r="B227" t="str">
            <v>סמים טיפול בקהילה</v>
          </cell>
          <cell r="C227">
            <v>10000</v>
          </cell>
          <cell r="D227">
            <v>10000</v>
          </cell>
          <cell r="E227">
            <v>7976</v>
          </cell>
        </row>
        <row r="228">
          <cell r="A228">
            <v>1347300930</v>
          </cell>
          <cell r="B228" t="str">
            <v>פרויקט סמים כח אדם</v>
          </cell>
          <cell r="C228">
            <v>362000</v>
          </cell>
          <cell r="D228">
            <v>362000</v>
          </cell>
          <cell r="E228">
            <v>312043</v>
          </cell>
        </row>
        <row r="229">
          <cell r="A229">
            <v>1347300933</v>
          </cell>
          <cell r="B229" t="str">
            <v>סמים טפול בקהילה</v>
          </cell>
          <cell r="C229">
            <v>8000</v>
          </cell>
          <cell r="D229">
            <v>8000</v>
          </cell>
          <cell r="E229">
            <v>3060</v>
          </cell>
        </row>
        <row r="230">
          <cell r="A230">
            <v>1347400930</v>
          </cell>
          <cell r="B230" t="str">
            <v>מפתן ממשלתי</v>
          </cell>
          <cell r="C230">
            <v>45000</v>
          </cell>
          <cell r="D230">
            <v>45000</v>
          </cell>
          <cell r="E230">
            <v>72870</v>
          </cell>
        </row>
        <row r="231">
          <cell r="A231">
            <v>1347400931</v>
          </cell>
          <cell r="B231" t="str">
            <v>מפתן מקומי</v>
          </cell>
          <cell r="C231">
            <v>68000</v>
          </cell>
          <cell r="D231">
            <v>68000</v>
          </cell>
          <cell r="E231">
            <v>39275</v>
          </cell>
        </row>
        <row r="232">
          <cell r="A232">
            <v>1347600790</v>
          </cell>
          <cell r="B232" t="str">
            <v>שיקום האסיר השתתפות 50% תקן</v>
          </cell>
          <cell r="C232">
            <v>37000</v>
          </cell>
        </row>
        <row r="233">
          <cell r="A233">
            <v>1348200930</v>
          </cell>
          <cell r="B233" t="str">
            <v>מרכזים קהילתיים</v>
          </cell>
          <cell r="E233">
            <v>6750</v>
          </cell>
        </row>
        <row r="234">
          <cell r="A234">
            <v>1348200931</v>
          </cell>
          <cell r="B234" t="str">
            <v>פעולות התנדבות</v>
          </cell>
          <cell r="C234">
            <v>23000</v>
          </cell>
          <cell r="D234">
            <v>9000</v>
          </cell>
        </row>
        <row r="235">
          <cell r="A235">
            <v>1348800790</v>
          </cell>
          <cell r="B235" t="str">
            <v>השתתפות קרן רש"י</v>
          </cell>
          <cell r="C235">
            <v>15000</v>
          </cell>
        </row>
        <row r="236">
          <cell r="A236">
            <v>1348800930</v>
          </cell>
          <cell r="B236" t="str">
            <v>נושמים לרווחה</v>
          </cell>
          <cell r="C236">
            <v>304000</v>
          </cell>
          <cell r="D236">
            <v>302000</v>
          </cell>
          <cell r="E236">
            <v>176969</v>
          </cell>
        </row>
        <row r="237">
          <cell r="A237">
            <v>1349000930</v>
          </cell>
          <cell r="B237" t="str">
            <v>צרכים מיוחדים עולים</v>
          </cell>
          <cell r="C237">
            <v>32000</v>
          </cell>
          <cell r="D237">
            <v>32000</v>
          </cell>
          <cell r="E237">
            <v>79881</v>
          </cell>
        </row>
        <row r="238">
          <cell r="A238">
            <v>1349000932</v>
          </cell>
          <cell r="B238" t="str">
            <v>תכנית קבוצה קהילה</v>
          </cell>
          <cell r="C238">
            <v>207000</v>
          </cell>
          <cell r="D238">
            <v>273000</v>
          </cell>
          <cell r="E238">
            <v>310007</v>
          </cell>
        </row>
        <row r="239">
          <cell r="A239">
            <v>1349000934</v>
          </cell>
          <cell r="B239" t="str">
            <v>מועדונים לאתיופים</v>
          </cell>
          <cell r="E239">
            <v>37394</v>
          </cell>
        </row>
        <row r="240">
          <cell r="A240">
            <v>1349000936</v>
          </cell>
          <cell r="B240" t="str">
            <v>י.בפנימיות - עולים מפגרי</v>
          </cell>
          <cell r="C240">
            <v>791000</v>
          </cell>
          <cell r="D240">
            <v>641000</v>
          </cell>
          <cell r="E240">
            <v>701657</v>
          </cell>
        </row>
        <row r="241">
          <cell r="A241">
            <v>1349000939</v>
          </cell>
          <cell r="B241" t="str">
            <v>מפגר בפנימיה עולה</v>
          </cell>
          <cell r="C241">
            <v>239000</v>
          </cell>
          <cell r="D241">
            <v>239000</v>
          </cell>
          <cell r="E241">
            <v>231723</v>
          </cell>
        </row>
        <row r="242">
          <cell r="A242">
            <v>1349100420</v>
          </cell>
          <cell r="B242" t="str">
            <v>השתת מועדוניות עולים</v>
          </cell>
          <cell r="E242">
            <v>346</v>
          </cell>
        </row>
        <row r="243">
          <cell r="A243">
            <v>1349100931</v>
          </cell>
          <cell r="B243" t="str">
            <v>הפעלת מועדוניות</v>
          </cell>
          <cell r="C243">
            <v>38000</v>
          </cell>
          <cell r="D243">
            <v>38000</v>
          </cell>
          <cell r="E243">
            <v>1651</v>
          </cell>
        </row>
        <row r="244">
          <cell r="A244">
            <v>1349100932</v>
          </cell>
          <cell r="B244" t="str">
            <v>צ.מ.למשפחה עולים</v>
          </cell>
          <cell r="C244">
            <v>38000</v>
          </cell>
          <cell r="D244">
            <v>38000</v>
          </cell>
          <cell r="E244">
            <v>12736</v>
          </cell>
        </row>
        <row r="245">
          <cell r="A245">
            <v>1349100934</v>
          </cell>
          <cell r="B245" t="str">
            <v>השת' מ.רווחה צעירים עולי</v>
          </cell>
          <cell r="E245">
            <v>7420</v>
          </cell>
        </row>
        <row r="246">
          <cell r="A246">
            <v>1362000950</v>
          </cell>
          <cell r="B246" t="str">
            <v>השת' משרד הקליטה</v>
          </cell>
          <cell r="C246">
            <v>193000</v>
          </cell>
          <cell r="D246">
            <v>550000</v>
          </cell>
          <cell r="E246">
            <v>543832.5</v>
          </cell>
        </row>
        <row r="247">
          <cell r="A247">
            <v>1362000990</v>
          </cell>
          <cell r="B247" t="str">
            <v>השתתפות המשרד לשיוויון חברתי</v>
          </cell>
          <cell r="C247">
            <v>319000</v>
          </cell>
        </row>
        <row r="248">
          <cell r="A248">
            <v>1370000990</v>
          </cell>
          <cell r="B248" t="str">
            <v>הגנת הסביבה</v>
          </cell>
          <cell r="E248">
            <v>17759</v>
          </cell>
        </row>
        <row r="249">
          <cell r="A249">
            <v>1371000920</v>
          </cell>
          <cell r="B249" t="str">
            <v>השתתפות מ.החינוך</v>
          </cell>
          <cell r="C249">
            <v>164000</v>
          </cell>
        </row>
        <row r="250">
          <cell r="A250">
            <v>1372000990</v>
          </cell>
          <cell r="B250" t="str">
            <v>השתתפות מ. להגנת הסביבה</v>
          </cell>
          <cell r="C250">
            <v>400000</v>
          </cell>
        </row>
        <row r="251">
          <cell r="A251">
            <v>1412000210</v>
          </cell>
          <cell r="B251" t="str">
            <v>היטל בצורת</v>
          </cell>
          <cell r="E251">
            <v>264</v>
          </cell>
        </row>
        <row r="252">
          <cell r="A252">
            <v>1413100210</v>
          </cell>
          <cell r="B252" t="str">
            <v>אגרות מים  צריכה שוטפת א</v>
          </cell>
          <cell r="C252">
            <v>500000</v>
          </cell>
          <cell r="D252">
            <v>700000</v>
          </cell>
          <cell r="E252">
            <v>419106.15</v>
          </cell>
        </row>
        <row r="253">
          <cell r="A253">
            <v>1413100690</v>
          </cell>
          <cell r="B253" t="str">
            <v>שירותים לתאגיד</v>
          </cell>
          <cell r="C253">
            <v>200000</v>
          </cell>
          <cell r="D253">
            <v>290000</v>
          </cell>
          <cell r="E253">
            <v>279113.38</v>
          </cell>
        </row>
        <row r="254">
          <cell r="A254">
            <v>1472000210</v>
          </cell>
          <cell r="B254" t="str">
            <v>ביוב עירוני אגרות מים וב</v>
          </cell>
          <cell r="C254">
            <v>250000</v>
          </cell>
          <cell r="D254">
            <v>400000</v>
          </cell>
          <cell r="E254">
            <v>92120.61</v>
          </cell>
        </row>
        <row r="255">
          <cell r="A255">
            <v>1472000800</v>
          </cell>
          <cell r="B255" t="str">
            <v>ביוב עירוני אגרות מים וב</v>
          </cell>
          <cell r="C255">
            <v>343000</v>
          </cell>
          <cell r="D255">
            <v>351000</v>
          </cell>
          <cell r="E255">
            <v>361000</v>
          </cell>
        </row>
        <row r="256">
          <cell r="A256">
            <v>1511000510</v>
          </cell>
          <cell r="B256" t="str">
            <v>החזר הוצאות משנים קודמות</v>
          </cell>
          <cell r="C256">
            <v>1475000</v>
          </cell>
          <cell r="D256">
            <v>1250000</v>
          </cell>
          <cell r="E256">
            <v>2348114.1</v>
          </cell>
        </row>
        <row r="257">
          <cell r="A257">
            <v>1511000660</v>
          </cell>
          <cell r="B257" t="str">
            <v>ריבית ודיבידנד</v>
          </cell>
          <cell r="C257">
            <v>100000</v>
          </cell>
          <cell r="D257">
            <v>50000</v>
          </cell>
          <cell r="E257">
            <v>14266.6</v>
          </cell>
        </row>
        <row r="258">
          <cell r="A258">
            <v>1599000780</v>
          </cell>
          <cell r="B258" t="str">
            <v>מיחזור מלוות</v>
          </cell>
          <cell r="D258">
            <v>27811000</v>
          </cell>
        </row>
        <row r="259">
          <cell r="A259">
            <v>1599100911</v>
          </cell>
          <cell r="B259" t="str">
            <v>רזרבת שר</v>
          </cell>
          <cell r="C259">
            <v>1200000</v>
          </cell>
        </row>
        <row r="260">
          <cell r="A260">
            <v>1599910911</v>
          </cell>
          <cell r="B260" t="str">
            <v>רזרבת השר כסוי גרעון</v>
          </cell>
          <cell r="D260">
            <v>1000000</v>
          </cell>
          <cell r="E260">
            <v>480000</v>
          </cell>
        </row>
        <row r="261">
          <cell r="B261" t="str">
            <v>סה"כ תקבולים</v>
          </cell>
          <cell r="C261">
            <v>285776000</v>
          </cell>
          <cell r="D261">
            <v>304034000</v>
          </cell>
          <cell r="E261">
            <v>244021903.31999999</v>
          </cell>
        </row>
        <row r="262">
          <cell r="A262">
            <v>1611100110</v>
          </cell>
          <cell r="B262" t="str">
            <v>הנהלת העירייה - שכר</v>
          </cell>
          <cell r="C262">
            <v>1945000</v>
          </cell>
          <cell r="D262">
            <v>1932000</v>
          </cell>
          <cell r="E262">
            <v>1926887.5</v>
          </cell>
        </row>
        <row r="263">
          <cell r="A263">
            <v>1611100510</v>
          </cell>
          <cell r="B263" t="str">
            <v>הנהלת העירייה אש"ל וכיבו</v>
          </cell>
          <cell r="E263">
            <v>3500</v>
          </cell>
        </row>
        <row r="264">
          <cell r="A264">
            <v>1611100511</v>
          </cell>
          <cell r="B264" t="str">
            <v>הנהלת העירייה אירוח וכיב</v>
          </cell>
          <cell r="C264">
            <v>100000</v>
          </cell>
          <cell r="D264">
            <v>150000</v>
          </cell>
          <cell r="E264">
            <v>86868</v>
          </cell>
        </row>
        <row r="265">
          <cell r="A265">
            <v>1611100514</v>
          </cell>
          <cell r="B265" t="str">
            <v>הנהלת העירייה הוצאות שונ</v>
          </cell>
          <cell r="C265">
            <v>30000</v>
          </cell>
          <cell r="D265">
            <v>30000</v>
          </cell>
          <cell r="E265">
            <v>27746</v>
          </cell>
        </row>
        <row r="266">
          <cell r="A266">
            <v>1611100515</v>
          </cell>
          <cell r="B266" t="str">
            <v>אירוח וכיבוד</v>
          </cell>
          <cell r="C266">
            <v>50000</v>
          </cell>
          <cell r="D266">
            <v>50000</v>
          </cell>
        </row>
        <row r="267">
          <cell r="A267">
            <v>1611100522</v>
          </cell>
          <cell r="B267" t="str">
            <v>הנהלת העירייה ספרות מקצו</v>
          </cell>
          <cell r="C267">
            <v>5000</v>
          </cell>
          <cell r="D267">
            <v>7000</v>
          </cell>
          <cell r="E267">
            <v>3222</v>
          </cell>
        </row>
        <row r="268">
          <cell r="A268">
            <v>1611100530</v>
          </cell>
          <cell r="B268" t="str">
            <v>הנהלת העירייה רכב מינהלי</v>
          </cell>
          <cell r="C268">
            <v>85000</v>
          </cell>
          <cell r="D268">
            <v>85000</v>
          </cell>
          <cell r="E268">
            <v>75735.95</v>
          </cell>
        </row>
        <row r="269">
          <cell r="A269">
            <v>1611100580</v>
          </cell>
          <cell r="B269" t="str">
            <v>הנהלת העירייה הוצאות שונ</v>
          </cell>
          <cell r="C269">
            <v>350000</v>
          </cell>
          <cell r="D269">
            <v>450000</v>
          </cell>
          <cell r="E269">
            <v>382006</v>
          </cell>
        </row>
        <row r="270">
          <cell r="A270">
            <v>1611100581</v>
          </cell>
          <cell r="B270" t="str">
            <v>הוצאות שונות-מסיבת פרישה</v>
          </cell>
          <cell r="C270">
            <v>36000</v>
          </cell>
          <cell r="D270">
            <v>36000</v>
          </cell>
        </row>
        <row r="271">
          <cell r="A271">
            <v>1611100753</v>
          </cell>
          <cell r="B271" t="str">
            <v>אבטחה צמודה לראש העיר</v>
          </cell>
          <cell r="E271">
            <v>209456</v>
          </cell>
        </row>
        <row r="272">
          <cell r="A272">
            <v>1611100780</v>
          </cell>
          <cell r="B272" t="str">
            <v>הוצאות אחרות</v>
          </cell>
          <cell r="E272">
            <v>1000</v>
          </cell>
        </row>
        <row r="273">
          <cell r="A273">
            <v>1612000110</v>
          </cell>
          <cell r="B273" t="str">
            <v>מבקר הרשות</v>
          </cell>
          <cell r="C273">
            <v>667000</v>
          </cell>
          <cell r="D273">
            <v>585000</v>
          </cell>
          <cell r="E273">
            <v>565528.30000000005</v>
          </cell>
        </row>
        <row r="274">
          <cell r="A274">
            <v>1612000520</v>
          </cell>
          <cell r="B274" t="str">
            <v>ספרות מקצועית</v>
          </cell>
          <cell r="D274">
            <v>2000</v>
          </cell>
        </row>
        <row r="275">
          <cell r="A275">
            <v>1612000530</v>
          </cell>
          <cell r="B275" t="str">
            <v>הוצאות רכב</v>
          </cell>
          <cell r="C275">
            <v>63000</v>
          </cell>
          <cell r="D275">
            <v>62000</v>
          </cell>
          <cell r="E275">
            <v>60113.41</v>
          </cell>
        </row>
        <row r="276">
          <cell r="A276">
            <v>1612000750</v>
          </cell>
          <cell r="B276" t="str">
            <v>מבקר העירייה עב' קבלניות</v>
          </cell>
          <cell r="C276">
            <v>70000</v>
          </cell>
          <cell r="D276">
            <v>38000</v>
          </cell>
          <cell r="E276">
            <v>39976</v>
          </cell>
        </row>
        <row r="277">
          <cell r="A277">
            <v>1612100750</v>
          </cell>
          <cell r="B277" t="str">
            <v>עבודות קבלניות</v>
          </cell>
          <cell r="C277">
            <v>6000</v>
          </cell>
          <cell r="D277">
            <v>8000</v>
          </cell>
          <cell r="E277">
            <v>8873</v>
          </cell>
        </row>
        <row r="278">
          <cell r="A278">
            <v>1613000110</v>
          </cell>
          <cell r="B278" t="str">
            <v>מזכירות הנהלה - שכר</v>
          </cell>
          <cell r="C278">
            <v>1378000</v>
          </cell>
          <cell r="D278">
            <v>1252000</v>
          </cell>
          <cell r="E278">
            <v>1269054.6000000001</v>
          </cell>
        </row>
        <row r="279">
          <cell r="A279">
            <v>1613000530</v>
          </cell>
          <cell r="B279" t="str">
            <v>רכב ליסינג</v>
          </cell>
          <cell r="E279">
            <v>22219.26</v>
          </cell>
        </row>
        <row r="280">
          <cell r="A280">
            <v>1614000110</v>
          </cell>
          <cell r="B280" t="str">
            <v>שכר</v>
          </cell>
          <cell r="C280">
            <v>276000</v>
          </cell>
          <cell r="D280">
            <v>276000</v>
          </cell>
          <cell r="E280">
            <v>186324.77</v>
          </cell>
        </row>
        <row r="281">
          <cell r="A281">
            <v>1614000550</v>
          </cell>
          <cell r="B281" t="str">
            <v>פרסום ויחסי ציבור</v>
          </cell>
          <cell r="C281">
            <v>340000</v>
          </cell>
          <cell r="D281">
            <v>350000</v>
          </cell>
          <cell r="E281">
            <v>277416</v>
          </cell>
        </row>
        <row r="282">
          <cell r="A282">
            <v>1614000570</v>
          </cell>
          <cell r="B282" t="str">
            <v>מיכון</v>
          </cell>
          <cell r="C282">
            <v>170000</v>
          </cell>
          <cell r="D282">
            <v>180000</v>
          </cell>
          <cell r="E282">
            <v>144752</v>
          </cell>
        </row>
        <row r="283">
          <cell r="A283">
            <v>1614000751</v>
          </cell>
          <cell r="B283" t="str">
            <v>לקט פרסומים ,דפוס ומודע</v>
          </cell>
          <cell r="C283">
            <v>200000</v>
          </cell>
          <cell r="D283">
            <v>208000</v>
          </cell>
          <cell r="E283">
            <v>107674</v>
          </cell>
        </row>
        <row r="284">
          <cell r="A284">
            <v>1614000752</v>
          </cell>
          <cell r="B284" t="str">
            <v>עבודות קבלניות-דובר</v>
          </cell>
          <cell r="C284">
            <v>70000</v>
          </cell>
          <cell r="D284">
            <v>75000</v>
          </cell>
          <cell r="E284">
            <v>8531</v>
          </cell>
        </row>
        <row r="285">
          <cell r="A285">
            <v>1614000754</v>
          </cell>
          <cell r="B285" t="str">
            <v>עבודות קבלניות</v>
          </cell>
          <cell r="C285">
            <v>50000</v>
          </cell>
          <cell r="D285">
            <v>255000</v>
          </cell>
          <cell r="E285">
            <v>87416</v>
          </cell>
        </row>
        <row r="286">
          <cell r="A286">
            <v>1614000780</v>
          </cell>
          <cell r="B286" t="str">
            <v>הוצאות אחרות</v>
          </cell>
          <cell r="C286">
            <v>50000</v>
          </cell>
          <cell r="D286">
            <v>50000</v>
          </cell>
          <cell r="E286">
            <v>24549</v>
          </cell>
        </row>
        <row r="287">
          <cell r="A287">
            <v>1615000110</v>
          </cell>
          <cell r="B287" t="str">
            <v>מנגנון - שכר</v>
          </cell>
          <cell r="C287">
            <v>1689000</v>
          </cell>
          <cell r="D287">
            <v>1474000</v>
          </cell>
          <cell r="E287">
            <v>1235753.6100000001</v>
          </cell>
        </row>
        <row r="288">
          <cell r="A288">
            <v>1615000440</v>
          </cell>
          <cell r="B288" t="str">
            <v>מנגנון - ביטוח תכולת עיר</v>
          </cell>
          <cell r="C288">
            <v>1250000</v>
          </cell>
          <cell r="D288">
            <v>1200000</v>
          </cell>
          <cell r="E288">
            <v>1200000</v>
          </cell>
        </row>
        <row r="289">
          <cell r="A289">
            <v>1615000441</v>
          </cell>
          <cell r="B289" t="str">
            <v>מנגנון ביטוח חברה למשק</v>
          </cell>
          <cell r="C289">
            <v>130000</v>
          </cell>
          <cell r="D289">
            <v>125000</v>
          </cell>
          <cell r="E289">
            <v>153626</v>
          </cell>
        </row>
        <row r="290">
          <cell r="A290">
            <v>1615000442</v>
          </cell>
          <cell r="B290" t="str">
            <v>השתת עצמית חב הבטוח</v>
          </cell>
          <cell r="C290">
            <v>300000</v>
          </cell>
          <cell r="D290">
            <v>100000</v>
          </cell>
          <cell r="E290">
            <v>79542</v>
          </cell>
        </row>
        <row r="291">
          <cell r="A291">
            <v>1615000445</v>
          </cell>
          <cell r="B291" t="str">
            <v>יעוץ ביטוח</v>
          </cell>
          <cell r="C291">
            <v>50000</v>
          </cell>
          <cell r="D291">
            <v>50000</v>
          </cell>
          <cell r="E291">
            <v>49140</v>
          </cell>
        </row>
        <row r="292">
          <cell r="A292">
            <v>1615000520</v>
          </cell>
          <cell r="B292" t="str">
            <v>השתתפות באגודה מקצועית</v>
          </cell>
          <cell r="C292">
            <v>400000</v>
          </cell>
          <cell r="D292">
            <v>450000</v>
          </cell>
          <cell r="E292">
            <v>462322.94</v>
          </cell>
        </row>
        <row r="293">
          <cell r="A293">
            <v>1615000521</v>
          </cell>
          <cell r="B293" t="str">
            <v>מנגנון - השתלמויות עובדי</v>
          </cell>
          <cell r="C293">
            <v>240000</v>
          </cell>
          <cell r="D293">
            <v>200000</v>
          </cell>
          <cell r="E293">
            <v>177357.75</v>
          </cell>
        </row>
        <row r="294">
          <cell r="A294">
            <v>1615000522</v>
          </cell>
          <cell r="B294" t="str">
            <v>התשלמוית - נבחרי ציבור</v>
          </cell>
          <cell r="C294">
            <v>15000</v>
          </cell>
          <cell r="D294">
            <v>15000</v>
          </cell>
          <cell r="E294">
            <v>24825</v>
          </cell>
        </row>
        <row r="295">
          <cell r="A295">
            <v>1615000523</v>
          </cell>
          <cell r="B295" t="str">
            <v>ימי גיבוש לעובדים</v>
          </cell>
          <cell r="C295">
            <v>150000</v>
          </cell>
          <cell r="D295">
            <v>120000</v>
          </cell>
          <cell r="E295">
            <v>76599</v>
          </cell>
        </row>
        <row r="296">
          <cell r="A296">
            <v>1615000524</v>
          </cell>
          <cell r="B296" t="str">
            <v>דמי חבר לאגודות מקצועיות</v>
          </cell>
          <cell r="C296">
            <v>22000</v>
          </cell>
          <cell r="D296">
            <v>20000</v>
          </cell>
          <cell r="E296">
            <v>19993.25</v>
          </cell>
        </row>
        <row r="297">
          <cell r="A297">
            <v>1615000570</v>
          </cell>
          <cell r="B297" t="str">
            <v>מיכון</v>
          </cell>
          <cell r="C297">
            <v>80000</v>
          </cell>
          <cell r="D297">
            <v>64000</v>
          </cell>
          <cell r="E297">
            <v>55584</v>
          </cell>
        </row>
        <row r="298">
          <cell r="A298">
            <v>1615000750</v>
          </cell>
          <cell r="B298" t="str">
            <v>שרותי מחשוב )T.R.O(</v>
          </cell>
          <cell r="C298">
            <v>15000</v>
          </cell>
          <cell r="D298">
            <v>30000</v>
          </cell>
          <cell r="E298">
            <v>4680</v>
          </cell>
        </row>
        <row r="299">
          <cell r="A299">
            <v>1615000751</v>
          </cell>
          <cell r="B299" t="str">
            <v>עב' קבלניות קלדנות ישיבו</v>
          </cell>
          <cell r="C299">
            <v>55000</v>
          </cell>
          <cell r="D299">
            <v>60000</v>
          </cell>
          <cell r="E299">
            <v>63008</v>
          </cell>
        </row>
        <row r="300">
          <cell r="A300">
            <v>1615000780</v>
          </cell>
          <cell r="B300" t="str">
            <v>תיקים ושונות</v>
          </cell>
          <cell r="C300">
            <v>20000</v>
          </cell>
          <cell r="D300">
            <v>20000</v>
          </cell>
          <cell r="E300">
            <v>20566</v>
          </cell>
        </row>
        <row r="301">
          <cell r="A301">
            <v>1616000110</v>
          </cell>
          <cell r="B301" t="str">
            <v>מנכ"ל - שכר</v>
          </cell>
          <cell r="C301">
            <v>791000</v>
          </cell>
          <cell r="D301">
            <v>776000</v>
          </cell>
          <cell r="E301">
            <v>773769.19</v>
          </cell>
        </row>
        <row r="302">
          <cell r="A302">
            <v>1616000530</v>
          </cell>
          <cell r="B302" t="str">
            <v>הוצ רכב מנכ"ל</v>
          </cell>
          <cell r="C302">
            <v>88000</v>
          </cell>
          <cell r="D302">
            <v>88000</v>
          </cell>
          <cell r="E302">
            <v>100810.01</v>
          </cell>
        </row>
        <row r="303">
          <cell r="A303">
            <v>1616000780</v>
          </cell>
          <cell r="B303" t="str">
            <v>הוצאות אחרות</v>
          </cell>
          <cell r="C303">
            <v>150000</v>
          </cell>
          <cell r="D303">
            <v>150000</v>
          </cell>
          <cell r="E303">
            <v>102081</v>
          </cell>
        </row>
        <row r="304">
          <cell r="A304">
            <v>1616000980</v>
          </cell>
          <cell r="B304" t="str">
            <v>או"ש והדרכה</v>
          </cell>
          <cell r="C304">
            <v>170000</v>
          </cell>
          <cell r="D304">
            <v>320000</v>
          </cell>
          <cell r="E304">
            <v>31481</v>
          </cell>
        </row>
        <row r="305">
          <cell r="A305">
            <v>1616100110</v>
          </cell>
          <cell r="B305" t="str">
            <v>שכר</v>
          </cell>
          <cell r="C305">
            <v>425000</v>
          </cell>
          <cell r="D305">
            <v>523000</v>
          </cell>
          <cell r="E305">
            <v>369598.89</v>
          </cell>
        </row>
        <row r="306">
          <cell r="A306">
            <v>1616100550</v>
          </cell>
          <cell r="B306" t="str">
            <v>פרסום</v>
          </cell>
          <cell r="C306">
            <v>130000</v>
          </cell>
          <cell r="D306">
            <v>120000</v>
          </cell>
          <cell r="E306">
            <v>123908</v>
          </cell>
        </row>
        <row r="307">
          <cell r="A307">
            <v>1616100560</v>
          </cell>
          <cell r="B307" t="str">
            <v>הוצאות משרדיות</v>
          </cell>
          <cell r="C307">
            <v>50000</v>
          </cell>
          <cell r="D307">
            <v>55000</v>
          </cell>
          <cell r="E307">
            <v>51437</v>
          </cell>
        </row>
        <row r="308">
          <cell r="A308">
            <v>1616100570</v>
          </cell>
          <cell r="B308" t="str">
            <v>מיחשוב</v>
          </cell>
          <cell r="C308">
            <v>56000</v>
          </cell>
          <cell r="D308">
            <v>56000</v>
          </cell>
        </row>
        <row r="309">
          <cell r="A309">
            <v>1616100750</v>
          </cell>
          <cell r="B309" t="str">
            <v>עבודות קבלניות</v>
          </cell>
          <cell r="C309">
            <v>85000</v>
          </cell>
          <cell r="D309">
            <v>85000</v>
          </cell>
          <cell r="E309">
            <v>84240</v>
          </cell>
        </row>
        <row r="310">
          <cell r="A310">
            <v>1616100751</v>
          </cell>
          <cell r="B310" t="str">
            <v>עבודות קבלניות</v>
          </cell>
          <cell r="C310">
            <v>20000</v>
          </cell>
          <cell r="D310">
            <v>40000</v>
          </cell>
          <cell r="E310">
            <v>41000</v>
          </cell>
        </row>
        <row r="311">
          <cell r="A311">
            <v>1616100752</v>
          </cell>
          <cell r="B311" t="str">
            <v>עבודות קבלניות</v>
          </cell>
          <cell r="C311">
            <v>70000</v>
          </cell>
          <cell r="D311">
            <v>70000</v>
          </cell>
        </row>
        <row r="312">
          <cell r="A312">
            <v>1617000110</v>
          </cell>
          <cell r="B312" t="str">
            <v>שכר ייעוץ משפטי</v>
          </cell>
          <cell r="C312">
            <v>1195000</v>
          </cell>
          <cell r="D312">
            <v>1538000</v>
          </cell>
          <cell r="E312">
            <v>1555448.03</v>
          </cell>
        </row>
        <row r="313">
          <cell r="A313">
            <v>1617000530</v>
          </cell>
          <cell r="B313" t="str">
            <v>רכב ליועץ משפטי</v>
          </cell>
          <cell r="C313">
            <v>65000</v>
          </cell>
          <cell r="D313">
            <v>58000</v>
          </cell>
          <cell r="E313">
            <v>65367.98</v>
          </cell>
        </row>
        <row r="314">
          <cell r="A314">
            <v>1617000571</v>
          </cell>
          <cell r="B314" t="str">
            <v>שרותי מיכון - אוטומציה</v>
          </cell>
          <cell r="C314">
            <v>13000</v>
          </cell>
          <cell r="D314">
            <v>13000</v>
          </cell>
          <cell r="E314">
            <v>5005</v>
          </cell>
        </row>
        <row r="315">
          <cell r="A315">
            <v>1617000750</v>
          </cell>
          <cell r="B315" t="str">
            <v>יוע"מ - הוצ' שכר טרחה</v>
          </cell>
          <cell r="C315">
            <v>295000</v>
          </cell>
          <cell r="D315">
            <v>295000</v>
          </cell>
          <cell r="E315">
            <v>294840</v>
          </cell>
        </row>
        <row r="316">
          <cell r="A316">
            <v>1617000751</v>
          </cell>
          <cell r="B316" t="str">
            <v>יוע"מ - הוצ' משפטיות שונ</v>
          </cell>
          <cell r="C316">
            <v>720000</v>
          </cell>
          <cell r="D316">
            <v>680000</v>
          </cell>
          <cell r="E316">
            <v>688634</v>
          </cell>
        </row>
        <row r="317">
          <cell r="A317">
            <v>1617000752</v>
          </cell>
          <cell r="B317" t="str">
            <v>עריכת מכרזים</v>
          </cell>
          <cell r="C317">
            <v>100000</v>
          </cell>
          <cell r="D317">
            <v>130000</v>
          </cell>
          <cell r="E317">
            <v>53060</v>
          </cell>
        </row>
        <row r="318">
          <cell r="A318">
            <v>1617000753</v>
          </cell>
          <cell r="B318" t="str">
            <v>עבודות קבלניות</v>
          </cell>
          <cell r="C318">
            <v>12000</v>
          </cell>
          <cell r="D318">
            <v>12000</v>
          </cell>
          <cell r="E318">
            <v>779</v>
          </cell>
        </row>
        <row r="319">
          <cell r="A319">
            <v>1617000754</v>
          </cell>
          <cell r="B319" t="str">
            <v>עבודות קבלניות חחוד מומח</v>
          </cell>
          <cell r="C319">
            <v>20000</v>
          </cell>
          <cell r="D319">
            <v>30000</v>
          </cell>
          <cell r="E319">
            <v>29300</v>
          </cell>
        </row>
        <row r="320">
          <cell r="A320">
            <v>1617000780</v>
          </cell>
          <cell r="B320" t="str">
            <v>הוצאות שונות</v>
          </cell>
          <cell r="C320">
            <v>10000</v>
          </cell>
          <cell r="D320">
            <v>10000</v>
          </cell>
          <cell r="E320">
            <v>10941</v>
          </cell>
        </row>
        <row r="321">
          <cell r="A321">
            <v>1617000930</v>
          </cell>
          <cell r="B321" t="str">
            <v>רכישת ציוד</v>
          </cell>
          <cell r="E321">
            <v>1626</v>
          </cell>
        </row>
        <row r="322">
          <cell r="A322">
            <v>1619000780</v>
          </cell>
          <cell r="B322" t="str">
            <v>בחירות לרשות</v>
          </cell>
          <cell r="C322">
            <v>463000</v>
          </cell>
        </row>
        <row r="323">
          <cell r="A323">
            <v>1621000110</v>
          </cell>
          <cell r="B323" t="str">
            <v>גזברות - שכר</v>
          </cell>
          <cell r="C323">
            <v>2484000</v>
          </cell>
          <cell r="D323">
            <v>2384000</v>
          </cell>
          <cell r="E323">
            <v>2514958.0699999998</v>
          </cell>
        </row>
        <row r="324">
          <cell r="A324">
            <v>1621000570</v>
          </cell>
          <cell r="B324" t="str">
            <v>הוצ אוטומציה</v>
          </cell>
          <cell r="C324">
            <v>297000</v>
          </cell>
          <cell r="D324">
            <v>280000</v>
          </cell>
          <cell r="E324">
            <v>316720.82</v>
          </cell>
        </row>
        <row r="325">
          <cell r="A325">
            <v>1621000580</v>
          </cell>
          <cell r="B325" t="str">
            <v>גזברות - הוצאות אחרות</v>
          </cell>
          <cell r="C325">
            <v>10000</v>
          </cell>
          <cell r="D325">
            <v>10000</v>
          </cell>
          <cell r="E325">
            <v>12018.23</v>
          </cell>
        </row>
        <row r="326">
          <cell r="A326">
            <v>1621000750</v>
          </cell>
          <cell r="B326" t="str">
            <v>גזברות - עבודות קבלניות</v>
          </cell>
          <cell r="C326">
            <v>300000</v>
          </cell>
          <cell r="D326">
            <v>270000</v>
          </cell>
          <cell r="E326">
            <v>258689</v>
          </cell>
        </row>
        <row r="327">
          <cell r="A327">
            <v>1621000751</v>
          </cell>
          <cell r="B327" t="str">
            <v>גזברות-יעוץ כלכלי</v>
          </cell>
          <cell r="C327">
            <v>200000</v>
          </cell>
          <cell r="D327">
            <v>170000</v>
          </cell>
          <cell r="E327">
            <v>257921</v>
          </cell>
        </row>
        <row r="328">
          <cell r="A328">
            <v>1623000110</v>
          </cell>
          <cell r="B328" t="str">
            <v>גבייה - שכר</v>
          </cell>
          <cell r="C328">
            <v>1195000</v>
          </cell>
          <cell r="D328">
            <v>1280000</v>
          </cell>
          <cell r="E328">
            <v>1424691.42</v>
          </cell>
        </row>
        <row r="329">
          <cell r="A329">
            <v>1623000530</v>
          </cell>
          <cell r="B329" t="str">
            <v>ליסינג</v>
          </cell>
          <cell r="C329">
            <v>70000</v>
          </cell>
          <cell r="D329">
            <v>40000</v>
          </cell>
        </row>
        <row r="330">
          <cell r="A330">
            <v>1623000570</v>
          </cell>
          <cell r="B330" t="str">
            <v>שומה וגביה הוצאות מיכון</v>
          </cell>
          <cell r="C330">
            <v>250000</v>
          </cell>
          <cell r="D330">
            <v>200000</v>
          </cell>
          <cell r="E330">
            <v>346981</v>
          </cell>
        </row>
        <row r="331">
          <cell r="A331">
            <v>1623000750</v>
          </cell>
          <cell r="B331" t="str">
            <v>גבייה - עבודות קבלניות</v>
          </cell>
          <cell r="E331">
            <v>30729</v>
          </cell>
        </row>
        <row r="332">
          <cell r="A332">
            <v>1623000751</v>
          </cell>
          <cell r="B332" t="str">
            <v>עבודות קבלניות-שמירה</v>
          </cell>
          <cell r="C332">
            <v>2900000</v>
          </cell>
          <cell r="D332">
            <v>2800000</v>
          </cell>
        </row>
        <row r="333">
          <cell r="A333">
            <v>1623000752</v>
          </cell>
          <cell r="B333" t="str">
            <v>עבודות קבלניות-עובדי קבל</v>
          </cell>
          <cell r="C333">
            <v>30000</v>
          </cell>
          <cell r="D333">
            <v>30000</v>
          </cell>
          <cell r="E333">
            <v>12391</v>
          </cell>
        </row>
        <row r="334">
          <cell r="A334">
            <v>1623000753</v>
          </cell>
          <cell r="B334" t="str">
            <v>עמלת גביה</v>
          </cell>
          <cell r="E334">
            <v>50002</v>
          </cell>
        </row>
        <row r="335">
          <cell r="A335">
            <v>1623000755</v>
          </cell>
          <cell r="B335" t="str">
            <v>יעוץ בנושא גביה</v>
          </cell>
          <cell r="E335">
            <v>113885</v>
          </cell>
        </row>
        <row r="336">
          <cell r="A336">
            <v>1623000756</v>
          </cell>
          <cell r="B336" t="str">
            <v>עבודות קבלניות</v>
          </cell>
          <cell r="C336">
            <v>300000</v>
          </cell>
          <cell r="D336">
            <v>120000</v>
          </cell>
          <cell r="E336">
            <v>108707</v>
          </cell>
        </row>
        <row r="337">
          <cell r="A337">
            <v>1623000780</v>
          </cell>
          <cell r="B337" t="str">
            <v>גבייה - הוצאות שונות</v>
          </cell>
          <cell r="C337">
            <v>15000</v>
          </cell>
        </row>
        <row r="338">
          <cell r="A338">
            <v>1623100110</v>
          </cell>
          <cell r="B338" t="str">
            <v>משכורת ושכר עבודה</v>
          </cell>
          <cell r="D338">
            <v>343000</v>
          </cell>
          <cell r="E338">
            <v>741327.05</v>
          </cell>
        </row>
        <row r="339">
          <cell r="A339">
            <v>1623100410</v>
          </cell>
          <cell r="B339" t="str">
            <v>שכר דירה</v>
          </cell>
          <cell r="E339">
            <v>88848</v>
          </cell>
        </row>
        <row r="340">
          <cell r="A340">
            <v>1623100420</v>
          </cell>
          <cell r="B340" t="str">
            <v>תחזוקה</v>
          </cell>
          <cell r="E340">
            <v>13741</v>
          </cell>
        </row>
        <row r="341">
          <cell r="A341">
            <v>1623100470</v>
          </cell>
          <cell r="B341" t="str">
            <v>הוצאות משרדיות</v>
          </cell>
          <cell r="E341">
            <v>9908</v>
          </cell>
        </row>
        <row r="342">
          <cell r="A342">
            <v>1623100570</v>
          </cell>
          <cell r="B342" t="str">
            <v>אחזקת תוכנה</v>
          </cell>
          <cell r="E342">
            <v>88524</v>
          </cell>
        </row>
        <row r="343">
          <cell r="A343">
            <v>1623100610</v>
          </cell>
          <cell r="B343" t="str">
            <v>עמלות הוצל"פ</v>
          </cell>
          <cell r="C343">
            <v>100000</v>
          </cell>
          <cell r="E343">
            <v>61599</v>
          </cell>
        </row>
        <row r="344">
          <cell r="A344">
            <v>1623100750</v>
          </cell>
          <cell r="B344" t="str">
            <v>עבודות קבלניות</v>
          </cell>
          <cell r="E344">
            <v>59651</v>
          </cell>
        </row>
        <row r="345">
          <cell r="A345">
            <v>1623100751</v>
          </cell>
          <cell r="B345" t="str">
            <v>עבודות קבלניות</v>
          </cell>
          <cell r="E345">
            <v>108720</v>
          </cell>
        </row>
        <row r="346">
          <cell r="A346">
            <v>1623100752</v>
          </cell>
          <cell r="B346" t="str">
            <v>עבודות קבלניות -מעקלים</v>
          </cell>
          <cell r="E346">
            <v>89286.2</v>
          </cell>
        </row>
        <row r="347">
          <cell r="A347">
            <v>1631000610</v>
          </cell>
          <cell r="B347" t="str">
            <v>הוצ' מימון - עמלות בנקים</v>
          </cell>
          <cell r="C347">
            <v>600000</v>
          </cell>
          <cell r="D347">
            <v>700000</v>
          </cell>
          <cell r="E347">
            <v>799013.1</v>
          </cell>
        </row>
        <row r="348">
          <cell r="A348">
            <v>1631000860</v>
          </cell>
          <cell r="B348" t="str">
            <v>הנחות מימון</v>
          </cell>
          <cell r="C348">
            <v>1000000</v>
          </cell>
          <cell r="D348">
            <v>1000000</v>
          </cell>
          <cell r="E348">
            <v>911129</v>
          </cell>
        </row>
        <row r="349">
          <cell r="A349">
            <v>1632000620</v>
          </cell>
          <cell r="B349" t="str">
            <v>הוצאות מימון - ריבית</v>
          </cell>
          <cell r="C349">
            <v>20000</v>
          </cell>
          <cell r="D349">
            <v>20000</v>
          </cell>
          <cell r="E349">
            <v>15242.31</v>
          </cell>
        </row>
        <row r="350">
          <cell r="A350">
            <v>1640000691</v>
          </cell>
          <cell r="B350" t="str">
            <v>פרע"מ - תשלום ע"ח קרן</v>
          </cell>
          <cell r="C350">
            <v>3374000</v>
          </cell>
          <cell r="D350">
            <v>2966000</v>
          </cell>
          <cell r="E350">
            <v>3808888.18</v>
          </cell>
        </row>
        <row r="351">
          <cell r="A351">
            <v>1640000692</v>
          </cell>
          <cell r="B351" t="str">
            <v>פרע"מ - תשלום ע"ח ריבית</v>
          </cell>
          <cell r="C351">
            <v>606000</v>
          </cell>
          <cell r="D351">
            <v>510000</v>
          </cell>
          <cell r="E351">
            <v>727076.69</v>
          </cell>
        </row>
        <row r="352">
          <cell r="A352">
            <v>1640000693</v>
          </cell>
          <cell r="B352" t="str">
            <v>פרע"מ - תשלום ע"ח הצמדה</v>
          </cell>
          <cell r="C352">
            <v>161000</v>
          </cell>
          <cell r="D352">
            <v>400000</v>
          </cell>
          <cell r="E352">
            <v>467167.53</v>
          </cell>
        </row>
        <row r="353">
          <cell r="A353">
            <v>1649100691</v>
          </cell>
          <cell r="B353" t="str">
            <v>.  .</v>
          </cell>
          <cell r="E353">
            <v>2056513.9</v>
          </cell>
        </row>
        <row r="354">
          <cell r="A354">
            <v>1649100692</v>
          </cell>
          <cell r="B354" t="str">
            <v>.</v>
          </cell>
          <cell r="E354">
            <v>586502.26</v>
          </cell>
        </row>
        <row r="355">
          <cell r="A355">
            <v>1649100693</v>
          </cell>
          <cell r="B355" t="str">
            <v>.</v>
          </cell>
          <cell r="E355">
            <v>457062.94</v>
          </cell>
        </row>
        <row r="356">
          <cell r="A356">
            <v>1711000110</v>
          </cell>
          <cell r="B356" t="str">
            <v>תברואה - שכר</v>
          </cell>
          <cell r="C356">
            <v>667000</v>
          </cell>
          <cell r="D356">
            <v>669000</v>
          </cell>
          <cell r="E356">
            <v>663911.6</v>
          </cell>
        </row>
        <row r="357">
          <cell r="A357">
            <v>1711000511</v>
          </cell>
          <cell r="B357" t="str">
            <v>כיבוד</v>
          </cell>
          <cell r="C357">
            <v>12000</v>
          </cell>
          <cell r="D357">
            <v>10000</v>
          </cell>
          <cell r="E357">
            <v>4855</v>
          </cell>
        </row>
        <row r="358">
          <cell r="A358">
            <v>1711000530</v>
          </cell>
          <cell r="B358" t="str">
            <v>תברואה-רכב מס' 638-62- 3</v>
          </cell>
          <cell r="C358">
            <v>80000</v>
          </cell>
          <cell r="D358">
            <v>80000</v>
          </cell>
          <cell r="E358">
            <v>79947.09</v>
          </cell>
        </row>
        <row r="359">
          <cell r="A359">
            <v>1711000730</v>
          </cell>
          <cell r="B359" t="str">
            <v>תברואה-רכב מס' 28-798-65</v>
          </cell>
          <cell r="C359">
            <v>80000</v>
          </cell>
          <cell r="D359">
            <v>80000</v>
          </cell>
          <cell r="E359">
            <v>90262.35</v>
          </cell>
        </row>
        <row r="360">
          <cell r="A360">
            <v>1711000731</v>
          </cell>
          <cell r="B360" t="str">
            <v>תברואה-רכב מס' 27-651-65</v>
          </cell>
          <cell r="C360">
            <v>80000</v>
          </cell>
          <cell r="D360">
            <v>80000</v>
          </cell>
          <cell r="E360">
            <v>25023.360000000001</v>
          </cell>
        </row>
        <row r="361">
          <cell r="A361">
            <v>1711000732</v>
          </cell>
          <cell r="B361" t="str">
            <v>דלק</v>
          </cell>
          <cell r="C361">
            <v>70000</v>
          </cell>
          <cell r="D361">
            <v>60000</v>
          </cell>
          <cell r="E361">
            <v>81359.25</v>
          </cell>
        </row>
        <row r="362">
          <cell r="A362">
            <v>1711000740</v>
          </cell>
          <cell r="B362" t="str">
            <v>כלים מכשירים וציוד</v>
          </cell>
          <cell r="C362">
            <v>50000</v>
          </cell>
          <cell r="D362">
            <v>50000</v>
          </cell>
          <cell r="E362">
            <v>43793</v>
          </cell>
        </row>
        <row r="363">
          <cell r="A363">
            <v>1711000780</v>
          </cell>
          <cell r="B363" t="str">
            <v>תברואה - הוצאות שונות</v>
          </cell>
          <cell r="E363">
            <v>271</v>
          </cell>
        </row>
        <row r="364">
          <cell r="A364">
            <v>1711000782</v>
          </cell>
          <cell r="B364" t="str">
            <v>הוצאות שונות-ביגוד שפ"ע</v>
          </cell>
          <cell r="C364">
            <v>29000</v>
          </cell>
          <cell r="D364">
            <v>25000</v>
          </cell>
          <cell r="E364">
            <v>25776</v>
          </cell>
        </row>
        <row r="365">
          <cell r="A365">
            <v>1712200110</v>
          </cell>
          <cell r="B365" t="str">
            <v>ניקיון - שכר</v>
          </cell>
          <cell r="D365">
            <v>10000</v>
          </cell>
          <cell r="E365">
            <v>108253.55</v>
          </cell>
        </row>
        <row r="366">
          <cell r="A366">
            <v>1712200730</v>
          </cell>
          <cell r="B366" t="str">
            <v>ניקיון-רכב מס' 6114435</v>
          </cell>
          <cell r="C366">
            <v>80000</v>
          </cell>
          <cell r="D366">
            <v>80000</v>
          </cell>
          <cell r="E366">
            <v>74518.25</v>
          </cell>
        </row>
        <row r="367">
          <cell r="A367">
            <v>1712200751</v>
          </cell>
          <cell r="B367" t="str">
            <v>ניקיון - עבודות קבלניות</v>
          </cell>
          <cell r="C367">
            <v>6400000</v>
          </cell>
          <cell r="D367">
            <v>6000000</v>
          </cell>
          <cell r="E367">
            <v>5896477</v>
          </cell>
        </row>
        <row r="368">
          <cell r="A368">
            <v>1712300110</v>
          </cell>
          <cell r="B368" t="str">
            <v>שכר - איסוף וביעור אשפה</v>
          </cell>
          <cell r="C368">
            <v>191000</v>
          </cell>
          <cell r="D368">
            <v>180000</v>
          </cell>
          <cell r="E368">
            <v>175795.23</v>
          </cell>
        </row>
        <row r="369">
          <cell r="A369">
            <v>1712300740</v>
          </cell>
          <cell r="B369" t="str">
            <v>כלים וציוד</v>
          </cell>
          <cell r="C369">
            <v>75000</v>
          </cell>
          <cell r="D369">
            <v>75000</v>
          </cell>
          <cell r="E369">
            <v>79880</v>
          </cell>
        </row>
        <row r="370">
          <cell r="A370">
            <v>1712300750</v>
          </cell>
          <cell r="B370" t="str">
            <v>אשפה-עב' קבלניות )ביתית(</v>
          </cell>
          <cell r="C370">
            <v>3000000</v>
          </cell>
          <cell r="D370">
            <v>2820000</v>
          </cell>
          <cell r="E370">
            <v>3011469</v>
          </cell>
        </row>
        <row r="371">
          <cell r="A371">
            <v>1712300751</v>
          </cell>
          <cell r="B371" t="str">
            <v>אשפה-עב' קבלניות )מכולות</v>
          </cell>
          <cell r="C371">
            <v>3000000</v>
          </cell>
          <cell r="D371">
            <v>3000000</v>
          </cell>
          <cell r="E371">
            <v>3103772.9</v>
          </cell>
        </row>
        <row r="372">
          <cell r="A372">
            <v>1712300830</v>
          </cell>
          <cell r="B372" t="str">
            <v>אגוד ערים לאשפה - דן</v>
          </cell>
          <cell r="C372">
            <v>8211000</v>
          </cell>
          <cell r="D372">
            <v>8757000</v>
          </cell>
          <cell r="E372">
            <v>8160000</v>
          </cell>
        </row>
        <row r="373">
          <cell r="A373">
            <v>1712300930</v>
          </cell>
          <cell r="B373" t="str">
            <v>רכישת  ציוד</v>
          </cell>
          <cell r="C373">
            <v>10000</v>
          </cell>
          <cell r="D373">
            <v>10000</v>
          </cell>
          <cell r="E373">
            <v>9923</v>
          </cell>
        </row>
        <row r="374">
          <cell r="A374">
            <v>1712400750</v>
          </cell>
          <cell r="B374" t="str">
            <v>חצרות-עב' קבלניות )גזם(</v>
          </cell>
          <cell r="C374">
            <v>2200000</v>
          </cell>
          <cell r="D374">
            <v>2000000</v>
          </cell>
          <cell r="E374">
            <v>1844536</v>
          </cell>
        </row>
        <row r="375">
          <cell r="A375">
            <v>1712400752</v>
          </cell>
          <cell r="B375" t="str">
            <v>חצרות-עב' קבלניות )אשפה(</v>
          </cell>
          <cell r="D375">
            <v>30000</v>
          </cell>
          <cell r="E375">
            <v>79352</v>
          </cell>
        </row>
        <row r="376">
          <cell r="A376">
            <v>1712400753</v>
          </cell>
          <cell r="B376" t="str">
            <v>חצרות-פינוי גרוטאות</v>
          </cell>
          <cell r="C376">
            <v>50000</v>
          </cell>
        </row>
        <row r="377">
          <cell r="A377">
            <v>1712400755</v>
          </cell>
          <cell r="B377" t="str">
            <v>מיחזור פלסטיק</v>
          </cell>
          <cell r="C377">
            <v>450000</v>
          </cell>
          <cell r="D377">
            <v>500000</v>
          </cell>
          <cell r="E377">
            <v>348881</v>
          </cell>
        </row>
        <row r="378">
          <cell r="A378">
            <v>1713000110</v>
          </cell>
          <cell r="B378" t="str">
            <v>פקוח תברואי-שכר</v>
          </cell>
          <cell r="E378">
            <v>7214.98</v>
          </cell>
        </row>
        <row r="379">
          <cell r="A379">
            <v>1713000720</v>
          </cell>
          <cell r="B379" t="str">
            <v>פקוח תברואי-חומרים</v>
          </cell>
          <cell r="E379">
            <v>9188</v>
          </cell>
        </row>
        <row r="380">
          <cell r="A380">
            <v>1713000751</v>
          </cell>
          <cell r="B380" t="str">
            <v>פקוח תברואי-הוצאות שונות</v>
          </cell>
          <cell r="E380">
            <v>19772</v>
          </cell>
        </row>
        <row r="381">
          <cell r="A381">
            <v>1713300110</v>
          </cell>
          <cell r="B381" t="str">
            <v>רישוי עסקים</v>
          </cell>
          <cell r="C381">
            <v>887000</v>
          </cell>
          <cell r="D381">
            <v>925000</v>
          </cell>
          <cell r="E381">
            <v>725761.1</v>
          </cell>
        </row>
        <row r="382">
          <cell r="A382">
            <v>1714200780</v>
          </cell>
          <cell r="B382" t="str">
            <v>עיקור חתולים</v>
          </cell>
          <cell r="C382">
            <v>50000</v>
          </cell>
          <cell r="D382">
            <v>45000</v>
          </cell>
          <cell r="E382">
            <v>37000</v>
          </cell>
        </row>
        <row r="383">
          <cell r="A383">
            <v>1714200830</v>
          </cell>
          <cell r="B383" t="str">
            <v>אגוד ערים וטרינרי</v>
          </cell>
          <cell r="C383">
            <v>510000</v>
          </cell>
          <cell r="D383">
            <v>508000</v>
          </cell>
          <cell r="E383">
            <v>502800</v>
          </cell>
        </row>
        <row r="384">
          <cell r="A384">
            <v>1715300720</v>
          </cell>
          <cell r="B384" t="str">
            <v>הדברה - חומרים</v>
          </cell>
          <cell r="E384">
            <v>37400</v>
          </cell>
        </row>
        <row r="385">
          <cell r="A385">
            <v>1715300750</v>
          </cell>
          <cell r="B385" t="str">
            <v>הדברה עבודות קבלניות</v>
          </cell>
          <cell r="C385">
            <v>220000</v>
          </cell>
          <cell r="D385">
            <v>160000</v>
          </cell>
          <cell r="E385">
            <v>161139</v>
          </cell>
        </row>
        <row r="386">
          <cell r="A386">
            <v>1721000110</v>
          </cell>
          <cell r="B386" t="str">
            <v>שכר</v>
          </cell>
          <cell r="C386">
            <v>408000</v>
          </cell>
          <cell r="D386">
            <v>310000</v>
          </cell>
          <cell r="E386">
            <v>156630.26</v>
          </cell>
        </row>
        <row r="387">
          <cell r="A387">
            <v>1721000450</v>
          </cell>
          <cell r="B387" t="str">
            <v>ציוד וריהוט</v>
          </cell>
          <cell r="E387">
            <v>3000</v>
          </cell>
        </row>
        <row r="388">
          <cell r="A388">
            <v>1721000520</v>
          </cell>
          <cell r="B388" t="str">
            <v>השתלמויות</v>
          </cell>
          <cell r="C388">
            <v>5000</v>
          </cell>
          <cell r="D388">
            <v>20000</v>
          </cell>
          <cell r="E388">
            <v>5055</v>
          </cell>
        </row>
        <row r="389">
          <cell r="A389">
            <v>1721000540</v>
          </cell>
          <cell r="B389" t="str">
            <v>תקשורת ביטחון</v>
          </cell>
          <cell r="C389">
            <v>16000</v>
          </cell>
          <cell r="E389">
            <v>29593</v>
          </cell>
        </row>
        <row r="390">
          <cell r="A390">
            <v>1721000740</v>
          </cell>
          <cell r="B390" t="str">
            <v>רכשית ציוד</v>
          </cell>
          <cell r="C390">
            <v>5000</v>
          </cell>
        </row>
        <row r="391">
          <cell r="A391">
            <v>1721000750</v>
          </cell>
          <cell r="B391" t="str">
            <v>ייעוץ בטיחות</v>
          </cell>
          <cell r="E391">
            <v>1170</v>
          </cell>
        </row>
        <row r="392">
          <cell r="A392">
            <v>1721000751</v>
          </cell>
          <cell r="B392" t="str">
            <v>עבודות קבלניות -ביטחון</v>
          </cell>
          <cell r="C392">
            <v>5000</v>
          </cell>
          <cell r="D392">
            <v>18000</v>
          </cell>
          <cell r="E392">
            <v>10737</v>
          </cell>
        </row>
        <row r="393">
          <cell r="A393">
            <v>1721000780</v>
          </cell>
          <cell r="B393" t="str">
            <v>אבטחת ארועים מיוחדים</v>
          </cell>
          <cell r="C393">
            <v>15000</v>
          </cell>
          <cell r="D393">
            <v>20000</v>
          </cell>
          <cell r="E393">
            <v>8013.75</v>
          </cell>
        </row>
        <row r="394">
          <cell r="A394">
            <v>1721100110</v>
          </cell>
          <cell r="B394" t="str">
            <v>שכר -עיר ללא אלימות</v>
          </cell>
          <cell r="C394">
            <v>183000</v>
          </cell>
          <cell r="D394">
            <v>182000</v>
          </cell>
          <cell r="E394">
            <v>179845.74</v>
          </cell>
        </row>
        <row r="395">
          <cell r="A395">
            <v>1721200930</v>
          </cell>
          <cell r="B395" t="str">
            <v>ע. ללא אלימות  אכיפה -רכישת ציוד</v>
          </cell>
          <cell r="C395">
            <v>170000</v>
          </cell>
          <cell r="D395">
            <v>300000</v>
          </cell>
        </row>
        <row r="396">
          <cell r="A396">
            <v>1721300210</v>
          </cell>
          <cell r="B396" t="str">
            <v>ע. ללא אלימות -חינוך ע. זמניים</v>
          </cell>
          <cell r="C396">
            <v>73000</v>
          </cell>
          <cell r="D396">
            <v>96000</v>
          </cell>
          <cell r="E396">
            <v>91847.46</v>
          </cell>
        </row>
        <row r="397">
          <cell r="A397">
            <v>1721300750</v>
          </cell>
          <cell r="B397" t="str">
            <v>ע.ללא אלימות -חינוך ע. קבלניות</v>
          </cell>
          <cell r="D397">
            <v>25000</v>
          </cell>
          <cell r="E397">
            <v>54600</v>
          </cell>
        </row>
        <row r="398">
          <cell r="A398">
            <v>1721400760</v>
          </cell>
          <cell r="B398" t="str">
            <v>ע. ללא אלימות פנאי -ע. קבלניות</v>
          </cell>
          <cell r="C398">
            <v>471000</v>
          </cell>
          <cell r="D398">
            <v>390000</v>
          </cell>
          <cell r="E398">
            <v>327744</v>
          </cell>
        </row>
        <row r="399">
          <cell r="A399">
            <v>1721500750</v>
          </cell>
          <cell r="B399" t="str">
            <v>ע. ללא אלימות -הקשר הרחב</v>
          </cell>
          <cell r="C399">
            <v>70000</v>
          </cell>
          <cell r="D399">
            <v>60000</v>
          </cell>
          <cell r="E399">
            <v>50989</v>
          </cell>
        </row>
        <row r="400">
          <cell r="A400">
            <v>1721600210</v>
          </cell>
          <cell r="B400" t="str">
            <v>ע.ללא אלימות -רווחה ע. זמניים</v>
          </cell>
          <cell r="C400">
            <v>145000</v>
          </cell>
          <cell r="D400">
            <v>137000</v>
          </cell>
          <cell r="E400">
            <v>134428.71</v>
          </cell>
        </row>
        <row r="401">
          <cell r="A401">
            <v>1721700750</v>
          </cell>
          <cell r="B401" t="str">
            <v>דרך חדשה</v>
          </cell>
          <cell r="C401">
            <v>55000</v>
          </cell>
          <cell r="D401">
            <v>90000</v>
          </cell>
        </row>
        <row r="402">
          <cell r="A402">
            <v>1722100430</v>
          </cell>
          <cell r="B402" t="str">
            <v>משא"ז-חשמל מים וחמרי ניק</v>
          </cell>
          <cell r="C402">
            <v>7000</v>
          </cell>
          <cell r="D402">
            <v>10000</v>
          </cell>
          <cell r="E402">
            <v>5674.28</v>
          </cell>
        </row>
        <row r="403">
          <cell r="A403">
            <v>1722100540</v>
          </cell>
          <cell r="B403" t="str">
            <v>משא"ז - הוצאות תקשורת</v>
          </cell>
          <cell r="C403">
            <v>2000</v>
          </cell>
          <cell r="D403">
            <v>2000</v>
          </cell>
        </row>
        <row r="404">
          <cell r="A404">
            <v>1722100550</v>
          </cell>
          <cell r="B404" t="str">
            <v>משא"ז - הוצאות פרסום</v>
          </cell>
          <cell r="C404">
            <v>2000</v>
          </cell>
          <cell r="D404">
            <v>2000</v>
          </cell>
          <cell r="E404">
            <v>526</v>
          </cell>
        </row>
        <row r="405">
          <cell r="A405">
            <v>1722100781</v>
          </cell>
          <cell r="B405" t="str">
            <v>משא"ז - הוצאות אחרות</v>
          </cell>
          <cell r="C405">
            <v>28000</v>
          </cell>
          <cell r="D405">
            <v>30000</v>
          </cell>
          <cell r="E405">
            <v>24441.8</v>
          </cell>
        </row>
        <row r="406">
          <cell r="A406">
            <v>1723000110</v>
          </cell>
          <cell r="B406" t="str">
            <v>הג"א - שכר</v>
          </cell>
          <cell r="C406">
            <v>572000</v>
          </cell>
          <cell r="D406">
            <v>552000</v>
          </cell>
          <cell r="E406">
            <v>539485</v>
          </cell>
        </row>
        <row r="407">
          <cell r="A407">
            <v>1723000420</v>
          </cell>
          <cell r="B407" t="str">
            <v>תחזוקת מקלטים</v>
          </cell>
          <cell r="C407">
            <v>200000</v>
          </cell>
          <cell r="D407">
            <v>214000</v>
          </cell>
          <cell r="E407">
            <v>91177</v>
          </cell>
        </row>
        <row r="408">
          <cell r="A408">
            <v>1723000430</v>
          </cell>
          <cell r="B408" t="str">
            <v>הג"א-חשמל מים וחמרי ניקי</v>
          </cell>
          <cell r="C408">
            <v>40000</v>
          </cell>
          <cell r="D408">
            <v>40000</v>
          </cell>
          <cell r="E408">
            <v>41242.160000000003</v>
          </cell>
        </row>
        <row r="409">
          <cell r="A409">
            <v>1723000530</v>
          </cell>
          <cell r="B409" t="str">
            <v>רכב מנהל מח</v>
          </cell>
          <cell r="C409">
            <v>55000</v>
          </cell>
          <cell r="D409">
            <v>70000</v>
          </cell>
          <cell r="E409">
            <v>44058.47</v>
          </cell>
        </row>
        <row r="410">
          <cell r="A410">
            <v>1723000550</v>
          </cell>
          <cell r="B410" t="str">
            <v>פרסומים</v>
          </cell>
          <cell r="C410">
            <v>9000</v>
          </cell>
          <cell r="D410">
            <v>9000</v>
          </cell>
          <cell r="E410">
            <v>1289</v>
          </cell>
        </row>
        <row r="411">
          <cell r="A411">
            <v>1723000754</v>
          </cell>
          <cell r="B411" t="str">
            <v>ממרכז הפעלה</v>
          </cell>
          <cell r="C411">
            <v>15000</v>
          </cell>
          <cell r="D411">
            <v>15000</v>
          </cell>
        </row>
        <row r="412">
          <cell r="A412">
            <v>1723000810</v>
          </cell>
          <cell r="B412" t="str">
            <v>הג"א - השתת' בהג"א ארצי</v>
          </cell>
          <cell r="C412">
            <v>200000</v>
          </cell>
          <cell r="D412">
            <v>220000</v>
          </cell>
          <cell r="E412">
            <v>191242</v>
          </cell>
        </row>
        <row r="413">
          <cell r="A413">
            <v>1723000812</v>
          </cell>
          <cell r="B413" t="str">
            <v>השתתפות בפעולות משותפות</v>
          </cell>
          <cell r="C413">
            <v>12000</v>
          </cell>
          <cell r="D413">
            <v>12000</v>
          </cell>
        </row>
        <row r="414">
          <cell r="A414">
            <v>1723000980</v>
          </cell>
          <cell r="B414" t="str">
            <v>הג"א הוצאות ש.קודמות</v>
          </cell>
          <cell r="E414">
            <v>41481</v>
          </cell>
        </row>
        <row r="415">
          <cell r="A415">
            <v>1724000780</v>
          </cell>
          <cell r="B415" t="str">
            <v>פעולות כיבוי אש</v>
          </cell>
          <cell r="C415">
            <v>60000</v>
          </cell>
          <cell r="D415">
            <v>60000</v>
          </cell>
          <cell r="E415">
            <v>21728.62</v>
          </cell>
        </row>
        <row r="416">
          <cell r="A416">
            <v>1724000830</v>
          </cell>
          <cell r="B416" t="str">
            <v>אגוד ערים לכיבוי אש</v>
          </cell>
          <cell r="D416">
            <v>350000</v>
          </cell>
          <cell r="E416">
            <v>343581</v>
          </cell>
        </row>
        <row r="417">
          <cell r="A417">
            <v>1726000570</v>
          </cell>
          <cell r="B417" t="str">
            <v>תוכנת מלח</v>
          </cell>
          <cell r="C417">
            <v>10000</v>
          </cell>
          <cell r="D417">
            <v>10000</v>
          </cell>
          <cell r="E417">
            <v>8190</v>
          </cell>
        </row>
        <row r="418">
          <cell r="A418">
            <v>1726000730</v>
          </cell>
          <cell r="B418" t="str">
            <v>נגררים</v>
          </cell>
          <cell r="C418">
            <v>30000</v>
          </cell>
          <cell r="D418">
            <v>30000</v>
          </cell>
          <cell r="E418">
            <v>32079</v>
          </cell>
        </row>
        <row r="419">
          <cell r="A419">
            <v>1728000110</v>
          </cell>
          <cell r="B419" t="str">
            <v>שיטור עירוני</v>
          </cell>
          <cell r="C419">
            <v>1113000</v>
          </cell>
          <cell r="D419">
            <v>1225000</v>
          </cell>
          <cell r="E419">
            <v>944515.06</v>
          </cell>
        </row>
        <row r="420">
          <cell r="A420">
            <v>1728000730</v>
          </cell>
          <cell r="B420" t="str">
            <v>שיטור עירוני-רכב</v>
          </cell>
          <cell r="C420">
            <v>80000</v>
          </cell>
          <cell r="D420">
            <v>90000</v>
          </cell>
          <cell r="E420">
            <v>82898.09</v>
          </cell>
        </row>
        <row r="421">
          <cell r="A421">
            <v>1728000731</v>
          </cell>
          <cell r="B421" t="str">
            <v>אחזקת רכב</v>
          </cell>
          <cell r="C421">
            <v>80000</v>
          </cell>
          <cell r="D421">
            <v>90000</v>
          </cell>
          <cell r="E421">
            <v>33596.300000000003</v>
          </cell>
        </row>
        <row r="422">
          <cell r="A422">
            <v>1728000732</v>
          </cell>
          <cell r="B422" t="str">
            <v>אחזקת קטנוע</v>
          </cell>
          <cell r="C422">
            <v>30000</v>
          </cell>
          <cell r="D422">
            <v>30000</v>
          </cell>
        </row>
        <row r="423">
          <cell r="A423">
            <v>1728000750</v>
          </cell>
          <cell r="B423" t="str">
            <v>עבודות קבלניות</v>
          </cell>
          <cell r="C423">
            <v>170000</v>
          </cell>
          <cell r="D423">
            <v>170000</v>
          </cell>
          <cell r="E423">
            <v>190277.56</v>
          </cell>
        </row>
        <row r="424">
          <cell r="A424">
            <v>1728000751</v>
          </cell>
          <cell r="B424" t="str">
            <v>עבודות קבלניות</v>
          </cell>
          <cell r="C424">
            <v>70000</v>
          </cell>
          <cell r="D424">
            <v>70000</v>
          </cell>
          <cell r="E424">
            <v>40218</v>
          </cell>
        </row>
        <row r="425">
          <cell r="A425">
            <v>1728000780</v>
          </cell>
          <cell r="B425" t="str">
            <v>ביגוד לפקחים</v>
          </cell>
          <cell r="C425">
            <v>40000</v>
          </cell>
          <cell r="D425">
            <v>25000</v>
          </cell>
          <cell r="E425">
            <v>27649.9</v>
          </cell>
        </row>
        <row r="426">
          <cell r="A426">
            <v>1728000930</v>
          </cell>
          <cell r="B426" t="str">
            <v>רכישת ציוד</v>
          </cell>
          <cell r="C426">
            <v>60000</v>
          </cell>
          <cell r="D426">
            <v>40000</v>
          </cell>
          <cell r="E426">
            <v>70004.5</v>
          </cell>
        </row>
        <row r="427">
          <cell r="A427">
            <v>1731000110</v>
          </cell>
          <cell r="B427" t="str">
            <v>מהנדס - שכר</v>
          </cell>
          <cell r="C427">
            <v>932000</v>
          </cell>
          <cell r="D427">
            <v>1031000</v>
          </cell>
          <cell r="E427">
            <v>609623.61</v>
          </cell>
        </row>
        <row r="428">
          <cell r="A428">
            <v>1731000730</v>
          </cell>
          <cell r="B428" t="str">
            <v>ליסינג</v>
          </cell>
          <cell r="C428">
            <v>70000</v>
          </cell>
        </row>
        <row r="429">
          <cell r="A429">
            <v>1731000750</v>
          </cell>
          <cell r="B429" t="str">
            <v>מהנדס - עבודות קבלניות</v>
          </cell>
          <cell r="C429">
            <v>60000</v>
          </cell>
          <cell r="D429">
            <v>60000</v>
          </cell>
          <cell r="E429">
            <v>37598</v>
          </cell>
        </row>
        <row r="430">
          <cell r="A430">
            <v>1731000751</v>
          </cell>
          <cell r="B430" t="str">
            <v>ע.קבלניות- עובד קבלן</v>
          </cell>
          <cell r="C430">
            <v>127000</v>
          </cell>
          <cell r="D430">
            <v>45000</v>
          </cell>
          <cell r="E430">
            <v>27596</v>
          </cell>
        </row>
        <row r="431">
          <cell r="A431">
            <v>1731000752</v>
          </cell>
          <cell r="B431" t="str">
            <v>עבודות קבלניות</v>
          </cell>
          <cell r="C431">
            <v>45000</v>
          </cell>
          <cell r="D431">
            <v>45000</v>
          </cell>
          <cell r="E431">
            <v>15502</v>
          </cell>
        </row>
        <row r="432">
          <cell r="A432">
            <v>1731000753</v>
          </cell>
          <cell r="B432" t="str">
            <v>עבודות קבלניות</v>
          </cell>
          <cell r="D432">
            <v>10000</v>
          </cell>
        </row>
        <row r="433">
          <cell r="A433">
            <v>1731000754</v>
          </cell>
          <cell r="B433" t="str">
            <v>עבודות קבלניות</v>
          </cell>
          <cell r="C433">
            <v>180000</v>
          </cell>
          <cell r="D433">
            <v>180000</v>
          </cell>
          <cell r="E433">
            <v>140309</v>
          </cell>
        </row>
        <row r="434">
          <cell r="A434">
            <v>1731000755</v>
          </cell>
          <cell r="B434" t="str">
            <v>עבודות קבלניות מהנדס תשתיות</v>
          </cell>
          <cell r="C434">
            <v>211000</v>
          </cell>
          <cell r="D434">
            <v>350000</v>
          </cell>
          <cell r="E434">
            <v>280800</v>
          </cell>
        </row>
        <row r="435">
          <cell r="A435">
            <v>1731000756</v>
          </cell>
          <cell r="B435" t="str">
            <v>העתקות אור</v>
          </cell>
          <cell r="C435">
            <v>30000</v>
          </cell>
          <cell r="D435">
            <v>40000</v>
          </cell>
          <cell r="E435">
            <v>14289</v>
          </cell>
        </row>
        <row r="436">
          <cell r="A436">
            <v>1731000780</v>
          </cell>
          <cell r="B436" t="str">
            <v>מהנדס - הוצאות שונות</v>
          </cell>
          <cell r="D436">
            <v>10000</v>
          </cell>
          <cell r="E436">
            <v>3823</v>
          </cell>
        </row>
        <row r="437">
          <cell r="A437">
            <v>1731000781</v>
          </cell>
          <cell r="B437" t="str">
            <v>הוצאות שונות</v>
          </cell>
          <cell r="C437">
            <v>132000</v>
          </cell>
          <cell r="D437">
            <v>50000</v>
          </cell>
        </row>
        <row r="438">
          <cell r="A438">
            <v>1732000110</v>
          </cell>
          <cell r="B438" t="str">
            <v>ועדה - שכר</v>
          </cell>
          <cell r="C438">
            <v>3332000</v>
          </cell>
          <cell r="D438">
            <v>2394000</v>
          </cell>
          <cell r="E438">
            <v>1564289.07</v>
          </cell>
        </row>
        <row r="439">
          <cell r="A439">
            <v>1732000521</v>
          </cell>
          <cell r="B439" t="str">
            <v>ועדה - ספרות מקצועית</v>
          </cell>
          <cell r="C439">
            <v>4000</v>
          </cell>
          <cell r="D439">
            <v>4000</v>
          </cell>
          <cell r="E439">
            <v>3551</v>
          </cell>
        </row>
        <row r="440">
          <cell r="A440">
            <v>1732000530</v>
          </cell>
          <cell r="B440" t="str">
            <v>רכב -מהנדסת המועצה</v>
          </cell>
          <cell r="D440">
            <v>55000</v>
          </cell>
          <cell r="E440">
            <v>13439.29</v>
          </cell>
        </row>
        <row r="441">
          <cell r="A441">
            <v>1732000550</v>
          </cell>
          <cell r="B441" t="str">
            <v>ועדה - הוצאות פרסום</v>
          </cell>
          <cell r="D441">
            <v>25000</v>
          </cell>
        </row>
        <row r="442">
          <cell r="A442">
            <v>1732000570</v>
          </cell>
          <cell r="B442" t="str">
            <v>שרותי מיכון - אוטומציה</v>
          </cell>
          <cell r="C442">
            <v>132000</v>
          </cell>
          <cell r="D442">
            <v>115000</v>
          </cell>
          <cell r="E442">
            <v>91914.73</v>
          </cell>
        </row>
        <row r="443">
          <cell r="A443">
            <v>1732000730</v>
          </cell>
          <cell r="B443" t="str">
            <v>אחזקת רכב תיפעולי</v>
          </cell>
          <cell r="C443">
            <v>55000</v>
          </cell>
          <cell r="E443">
            <v>34049.620000000003</v>
          </cell>
        </row>
        <row r="444">
          <cell r="A444">
            <v>1732000731</v>
          </cell>
          <cell r="B444" t="str">
            <v>אחזקת רכב תיפעולי</v>
          </cell>
          <cell r="C444">
            <v>55000</v>
          </cell>
        </row>
        <row r="445">
          <cell r="A445">
            <v>1732000750</v>
          </cell>
          <cell r="B445" t="str">
            <v>ועדה - עבודות GIS</v>
          </cell>
          <cell r="C445">
            <v>200000</v>
          </cell>
          <cell r="D445">
            <v>130000</v>
          </cell>
          <cell r="E445">
            <v>26092.45</v>
          </cell>
        </row>
        <row r="446">
          <cell r="A446">
            <v>1732000751</v>
          </cell>
          <cell r="B446" t="str">
            <v>התחדשות עירונית</v>
          </cell>
          <cell r="C446">
            <v>510000</v>
          </cell>
          <cell r="D446">
            <v>664000</v>
          </cell>
          <cell r="E446">
            <v>320361</v>
          </cell>
        </row>
        <row r="447">
          <cell r="A447">
            <v>1732000752</v>
          </cell>
          <cell r="B447" t="str">
            <v>שרותי שמאות שוטפים</v>
          </cell>
          <cell r="C447">
            <v>320000</v>
          </cell>
          <cell r="D447">
            <v>280000</v>
          </cell>
          <cell r="E447">
            <v>226628</v>
          </cell>
        </row>
        <row r="448">
          <cell r="A448">
            <v>1732000753</v>
          </cell>
          <cell r="B448" t="str">
            <v>שמאי מכריע</v>
          </cell>
          <cell r="C448">
            <v>260000</v>
          </cell>
          <cell r="D448">
            <v>50000</v>
          </cell>
          <cell r="E448">
            <v>61823</v>
          </cell>
        </row>
        <row r="449">
          <cell r="A449">
            <v>1732000754</v>
          </cell>
          <cell r="B449" t="str">
            <v>עב.קבלניות-תכנונים שונים</v>
          </cell>
          <cell r="C449">
            <v>270000</v>
          </cell>
          <cell r="D449">
            <v>270000</v>
          </cell>
          <cell r="E449">
            <v>79148.33</v>
          </cell>
        </row>
        <row r="450">
          <cell r="A450">
            <v>1732000755</v>
          </cell>
          <cell r="B450" t="str">
            <v>יועץ נגישות</v>
          </cell>
          <cell r="E450">
            <v>85762</v>
          </cell>
        </row>
        <row r="451">
          <cell r="A451">
            <v>1732000756</v>
          </cell>
          <cell r="B451" t="str">
            <v>יועץ הנדסה ותיכנון</v>
          </cell>
          <cell r="C451">
            <v>165000</v>
          </cell>
          <cell r="D451">
            <v>165000</v>
          </cell>
          <cell r="E451">
            <v>155462</v>
          </cell>
        </row>
        <row r="452">
          <cell r="A452">
            <v>1732000757</v>
          </cell>
          <cell r="B452" t="str">
            <v>אדריכל נוף</v>
          </cell>
          <cell r="D452">
            <v>50000</v>
          </cell>
          <cell r="E452">
            <v>9360</v>
          </cell>
        </row>
        <row r="453">
          <cell r="A453">
            <v>1732000758</v>
          </cell>
          <cell r="B453" t="str">
            <v>עבודות קבלניות</v>
          </cell>
          <cell r="C453">
            <v>20000</v>
          </cell>
          <cell r="D453">
            <v>120000</v>
          </cell>
        </row>
        <row r="454">
          <cell r="A454">
            <v>1732000780</v>
          </cell>
          <cell r="B454" t="str">
            <v>ועדה - הוצאות שונות</v>
          </cell>
          <cell r="D454">
            <v>11000</v>
          </cell>
          <cell r="E454">
            <v>3830</v>
          </cell>
        </row>
        <row r="455">
          <cell r="A455">
            <v>1732000950</v>
          </cell>
          <cell r="B455" t="str">
            <v>ועדה - הוצאות תכנון</v>
          </cell>
          <cell r="C455">
            <v>120000</v>
          </cell>
          <cell r="D455">
            <v>120000</v>
          </cell>
          <cell r="E455">
            <v>97744.3</v>
          </cell>
        </row>
        <row r="456">
          <cell r="A456">
            <v>1732100110</v>
          </cell>
          <cell r="B456" t="str">
            <v>ועדה לבנין עיר - שכר</v>
          </cell>
          <cell r="C456">
            <v>252000</v>
          </cell>
          <cell r="D456">
            <v>65000</v>
          </cell>
          <cell r="E456">
            <v>237348.67</v>
          </cell>
        </row>
        <row r="457">
          <cell r="A457">
            <v>1732100550</v>
          </cell>
          <cell r="B457" t="str">
            <v>ועדה לבנין עיר - פרסום</v>
          </cell>
          <cell r="E457">
            <v>7753</v>
          </cell>
        </row>
        <row r="458">
          <cell r="A458">
            <v>1732100750</v>
          </cell>
          <cell r="B458" t="str">
            <v>עבודות קבליות -צווי הריס</v>
          </cell>
          <cell r="C458">
            <v>350000</v>
          </cell>
          <cell r="D458">
            <v>200000</v>
          </cell>
          <cell r="E458">
            <v>110709</v>
          </cell>
        </row>
        <row r="459">
          <cell r="A459">
            <v>1732100751</v>
          </cell>
          <cell r="B459" t="str">
            <v>השמת מערכת היטל השבחה</v>
          </cell>
          <cell r="D459">
            <v>100000</v>
          </cell>
        </row>
        <row r="460">
          <cell r="A460">
            <v>1732100752</v>
          </cell>
          <cell r="B460" t="str">
            <v>עבודות קבלניות-תובע לוועדה</v>
          </cell>
          <cell r="D460">
            <v>114000</v>
          </cell>
          <cell r="E460">
            <v>138000</v>
          </cell>
        </row>
        <row r="461">
          <cell r="A461">
            <v>1732100753</v>
          </cell>
          <cell r="B461" t="str">
            <v>יעוץ בנושאים שונים</v>
          </cell>
          <cell r="C461">
            <v>200000</v>
          </cell>
          <cell r="D461">
            <v>198000</v>
          </cell>
          <cell r="E461">
            <v>55542.400000000001</v>
          </cell>
        </row>
        <row r="462">
          <cell r="A462">
            <v>1732100754</v>
          </cell>
          <cell r="B462" t="str">
            <v>עבודות קבלניות</v>
          </cell>
          <cell r="C462">
            <v>300000</v>
          </cell>
          <cell r="D462">
            <v>300000</v>
          </cell>
        </row>
        <row r="463">
          <cell r="A463">
            <v>1732100755</v>
          </cell>
          <cell r="B463" t="str">
            <v>הוצ' גביה -היטלים</v>
          </cell>
          <cell r="C463">
            <v>250000</v>
          </cell>
          <cell r="D463">
            <v>30000</v>
          </cell>
          <cell r="E463">
            <v>23692</v>
          </cell>
        </row>
        <row r="464">
          <cell r="A464">
            <v>1732100756</v>
          </cell>
          <cell r="B464" t="str">
            <v>יעוץ משפטי</v>
          </cell>
          <cell r="C464">
            <v>300000</v>
          </cell>
          <cell r="D464">
            <v>265000</v>
          </cell>
          <cell r="E464">
            <v>257951</v>
          </cell>
        </row>
        <row r="465">
          <cell r="A465">
            <v>1732100757</v>
          </cell>
          <cell r="B465" t="str">
            <v>שכ"ט בגין קנסות</v>
          </cell>
          <cell r="C465">
            <v>50000</v>
          </cell>
          <cell r="D465">
            <v>50000</v>
          </cell>
        </row>
        <row r="466">
          <cell r="A466">
            <v>1732100758</v>
          </cell>
          <cell r="B466" t="str">
            <v>שרות משפטי-עתירות</v>
          </cell>
          <cell r="C466">
            <v>400000</v>
          </cell>
          <cell r="D466">
            <v>400000</v>
          </cell>
          <cell r="E466">
            <v>243221</v>
          </cell>
        </row>
        <row r="467">
          <cell r="A467">
            <v>1732100759</v>
          </cell>
          <cell r="B467" t="str">
            <v>עבודות קבלניות</v>
          </cell>
          <cell r="E467">
            <v>120000</v>
          </cell>
        </row>
        <row r="468">
          <cell r="A468">
            <v>1732100780</v>
          </cell>
          <cell r="B468" t="str">
            <v>ועדה לבנין עיר - הוצ' שו</v>
          </cell>
          <cell r="E468">
            <v>2330</v>
          </cell>
        </row>
        <row r="469">
          <cell r="A469">
            <v>1732100930</v>
          </cell>
          <cell r="B469" t="str">
            <v>ועדה לבנין עיר - רכישת צ</v>
          </cell>
          <cell r="D469">
            <v>165000</v>
          </cell>
        </row>
        <row r="470">
          <cell r="A470">
            <v>1732200520</v>
          </cell>
          <cell r="B470" t="str">
            <v>השתלמויות</v>
          </cell>
          <cell r="C470">
            <v>50000</v>
          </cell>
          <cell r="D470">
            <v>96000</v>
          </cell>
        </row>
        <row r="471">
          <cell r="A471">
            <v>1732200750</v>
          </cell>
          <cell r="B471" t="str">
            <v>עבודות קבלניות</v>
          </cell>
          <cell r="C471">
            <v>50000</v>
          </cell>
          <cell r="D471">
            <v>100000</v>
          </cell>
        </row>
        <row r="472">
          <cell r="A472">
            <v>1732200751</v>
          </cell>
          <cell r="B472" t="str">
            <v>עבודות קבלניות</v>
          </cell>
          <cell r="C472">
            <v>20000</v>
          </cell>
          <cell r="D472">
            <v>150000</v>
          </cell>
        </row>
        <row r="473">
          <cell r="A473">
            <v>1732200930</v>
          </cell>
          <cell r="B473" t="str">
            <v>רכישת ציוד</v>
          </cell>
          <cell r="C473">
            <v>15000</v>
          </cell>
          <cell r="D473">
            <v>50000</v>
          </cell>
        </row>
        <row r="474">
          <cell r="A474">
            <v>1735000110</v>
          </cell>
          <cell r="B474" t="str">
            <v>שכר מנהלת</v>
          </cell>
          <cell r="C474">
            <v>299000</v>
          </cell>
          <cell r="D474">
            <v>50000</v>
          </cell>
        </row>
        <row r="475">
          <cell r="A475">
            <v>1735000410</v>
          </cell>
          <cell r="B475" t="str">
            <v>שכ"ד מנהלת</v>
          </cell>
          <cell r="C475">
            <v>320000</v>
          </cell>
          <cell r="D475">
            <v>129000</v>
          </cell>
        </row>
        <row r="476">
          <cell r="A476">
            <v>1735000750</v>
          </cell>
          <cell r="B476" t="str">
            <v>קבלניות מינהלת</v>
          </cell>
          <cell r="C476">
            <v>2024000</v>
          </cell>
          <cell r="D476">
            <v>724000</v>
          </cell>
        </row>
        <row r="477">
          <cell r="A477">
            <v>1735000780</v>
          </cell>
          <cell r="B477" t="str">
            <v>הוצאות שונות מנהלת</v>
          </cell>
          <cell r="C477">
            <v>50000</v>
          </cell>
          <cell r="D477">
            <v>32000</v>
          </cell>
        </row>
        <row r="478">
          <cell r="A478">
            <v>1741000110</v>
          </cell>
          <cell r="B478" t="str">
            <v>משכורת ושכר עבודה</v>
          </cell>
          <cell r="C478">
            <v>278000</v>
          </cell>
          <cell r="D478">
            <v>277000</v>
          </cell>
          <cell r="E478">
            <v>270454.01</v>
          </cell>
        </row>
        <row r="479">
          <cell r="A479">
            <v>1741000780</v>
          </cell>
          <cell r="B479" t="str">
            <v>נכסים - הוצאות שונות</v>
          </cell>
          <cell r="C479">
            <v>70000</v>
          </cell>
          <cell r="D479">
            <v>10000</v>
          </cell>
          <cell r="E479">
            <v>58908.1</v>
          </cell>
        </row>
        <row r="480">
          <cell r="A480">
            <v>1742000110</v>
          </cell>
          <cell r="B480" t="str">
            <v>דרכים - שכר</v>
          </cell>
          <cell r="C480">
            <v>1181000</v>
          </cell>
          <cell r="D480">
            <v>1323000</v>
          </cell>
          <cell r="E480">
            <v>1392301.67</v>
          </cell>
        </row>
        <row r="481">
          <cell r="A481">
            <v>1742000720</v>
          </cell>
          <cell r="B481" t="str">
            <v>דרכים - חומרים</v>
          </cell>
          <cell r="C481">
            <v>250000</v>
          </cell>
          <cell r="D481">
            <v>350000</v>
          </cell>
          <cell r="E481">
            <v>323802</v>
          </cell>
        </row>
        <row r="482">
          <cell r="A482">
            <v>1742000730</v>
          </cell>
          <cell r="B482" t="str">
            <v>דרכים - רכב מס' 7-649-65</v>
          </cell>
          <cell r="E482">
            <v>4434.63</v>
          </cell>
        </row>
        <row r="483">
          <cell r="A483">
            <v>1742000733</v>
          </cell>
          <cell r="B483" t="str">
            <v>דרכים - רכב מס' 434-003</v>
          </cell>
          <cell r="E483">
            <v>85111.82</v>
          </cell>
        </row>
        <row r="484">
          <cell r="A484">
            <v>1742000750</v>
          </cell>
          <cell r="B484" t="str">
            <v>דרכים - עב' קבלניות תיקו</v>
          </cell>
          <cell r="C484">
            <v>200000</v>
          </cell>
          <cell r="D484">
            <v>300000</v>
          </cell>
          <cell r="E484">
            <v>289904</v>
          </cell>
        </row>
        <row r="485">
          <cell r="A485">
            <v>1743000110</v>
          </cell>
          <cell r="B485" t="str">
            <v>תאורה - שכר</v>
          </cell>
          <cell r="C485">
            <v>387000</v>
          </cell>
          <cell r="D485">
            <v>349000</v>
          </cell>
          <cell r="E485">
            <v>343919.18</v>
          </cell>
        </row>
        <row r="486">
          <cell r="A486">
            <v>1743000430</v>
          </cell>
          <cell r="B486" t="str">
            <v>תאורה-חשמל מים וחמרי ניק</v>
          </cell>
          <cell r="E486">
            <v>471.83</v>
          </cell>
        </row>
        <row r="487">
          <cell r="A487">
            <v>1743000720</v>
          </cell>
          <cell r="B487" t="str">
            <v>תאורה - חומרים</v>
          </cell>
          <cell r="C487">
            <v>200000</v>
          </cell>
          <cell r="D487">
            <v>120000</v>
          </cell>
          <cell r="E487">
            <v>101781</v>
          </cell>
        </row>
        <row r="488">
          <cell r="A488">
            <v>1743000730</v>
          </cell>
          <cell r="B488" t="str">
            <v>תאורה - רכב מס' 136-772</v>
          </cell>
          <cell r="C488">
            <v>90000</v>
          </cell>
          <cell r="D488">
            <v>90000</v>
          </cell>
          <cell r="E488">
            <v>80450.350000000006</v>
          </cell>
        </row>
        <row r="489">
          <cell r="A489">
            <v>1743000731</v>
          </cell>
          <cell r="B489" t="str">
            <v>רכב חשמלאי</v>
          </cell>
          <cell r="C489">
            <v>80000</v>
          </cell>
          <cell r="D489">
            <v>60000</v>
          </cell>
          <cell r="E489">
            <v>29642.62</v>
          </cell>
        </row>
        <row r="490">
          <cell r="A490">
            <v>1743000750</v>
          </cell>
          <cell r="B490" t="str">
            <v>תאורה - עבודות קבלניות</v>
          </cell>
          <cell r="C490">
            <v>200000</v>
          </cell>
          <cell r="D490">
            <v>250000</v>
          </cell>
          <cell r="E490">
            <v>199919</v>
          </cell>
        </row>
        <row r="491">
          <cell r="A491">
            <v>1743000770</v>
          </cell>
          <cell r="B491" t="str">
            <v>חשמל</v>
          </cell>
          <cell r="C491">
            <v>1800000</v>
          </cell>
          <cell r="D491">
            <v>1650000</v>
          </cell>
          <cell r="E491">
            <v>1730124.54</v>
          </cell>
        </row>
        <row r="492">
          <cell r="A492">
            <v>1744000110</v>
          </cell>
          <cell r="B492" t="str">
            <v>שכר</v>
          </cell>
          <cell r="C492">
            <v>239000</v>
          </cell>
          <cell r="D492">
            <v>219000</v>
          </cell>
          <cell r="E492">
            <v>211678.79</v>
          </cell>
        </row>
        <row r="493">
          <cell r="A493">
            <v>1744100721</v>
          </cell>
          <cell r="B493" t="str">
            <v>חומרים</v>
          </cell>
          <cell r="C493">
            <v>60000</v>
          </cell>
          <cell r="D493">
            <v>55000</v>
          </cell>
          <cell r="E493">
            <v>46838</v>
          </cell>
        </row>
        <row r="494">
          <cell r="A494">
            <v>1744100751</v>
          </cell>
          <cell r="B494" t="str">
            <v>בטיחות בדרכים עבודות קבלניות</v>
          </cell>
          <cell r="C494">
            <v>100000</v>
          </cell>
          <cell r="D494">
            <v>100000</v>
          </cell>
          <cell r="E494">
            <v>99999</v>
          </cell>
        </row>
        <row r="495">
          <cell r="A495">
            <v>1745000720</v>
          </cell>
          <cell r="B495" t="str">
            <v>תיעול - רכישת חומרים</v>
          </cell>
          <cell r="C495">
            <v>20000</v>
          </cell>
          <cell r="D495">
            <v>20000</v>
          </cell>
          <cell r="E495">
            <v>10037</v>
          </cell>
        </row>
        <row r="496">
          <cell r="A496">
            <v>1745000750</v>
          </cell>
          <cell r="B496" t="str">
            <v>עבודות קבלניות</v>
          </cell>
          <cell r="C496">
            <v>80000</v>
          </cell>
          <cell r="D496">
            <v>80000</v>
          </cell>
          <cell r="E496">
            <v>61075</v>
          </cell>
        </row>
        <row r="497">
          <cell r="A497">
            <v>1745000830</v>
          </cell>
          <cell r="B497" t="str">
            <v>אגוד ערים לניקוז ירקון</v>
          </cell>
          <cell r="C497">
            <v>130000</v>
          </cell>
          <cell r="D497">
            <v>106000</v>
          </cell>
          <cell r="E497">
            <v>106318</v>
          </cell>
        </row>
        <row r="498">
          <cell r="A498">
            <v>1746000110</v>
          </cell>
          <cell r="B498" t="str">
            <v>גנים - שכר</v>
          </cell>
          <cell r="C498">
            <v>994000</v>
          </cell>
          <cell r="D498">
            <v>960000</v>
          </cell>
          <cell r="E498">
            <v>847965.11</v>
          </cell>
        </row>
        <row r="499">
          <cell r="A499">
            <v>1746000720</v>
          </cell>
          <cell r="B499" t="str">
            <v>גנים - חומרים</v>
          </cell>
          <cell r="C499">
            <v>250000</v>
          </cell>
          <cell r="D499">
            <v>250000</v>
          </cell>
          <cell r="E499">
            <v>157161</v>
          </cell>
        </row>
        <row r="500">
          <cell r="A500">
            <v>1746000722</v>
          </cell>
          <cell r="B500" t="str">
            <v>חומרים -לשיקום מערכות מים</v>
          </cell>
          <cell r="C500">
            <v>50000</v>
          </cell>
          <cell r="D500">
            <v>100000</v>
          </cell>
          <cell r="E500">
            <v>119484</v>
          </cell>
        </row>
        <row r="501">
          <cell r="A501">
            <v>1746000730</v>
          </cell>
          <cell r="B501" t="str">
            <v>גנים - אחזקת כלים</v>
          </cell>
          <cell r="C501">
            <v>50000</v>
          </cell>
          <cell r="D501">
            <v>40000</v>
          </cell>
          <cell r="E501">
            <v>42815.01</v>
          </cell>
        </row>
        <row r="502">
          <cell r="A502">
            <v>1746000731</v>
          </cell>
          <cell r="B502" t="str">
            <v>טרקטורון 9891257</v>
          </cell>
          <cell r="C502">
            <v>120000</v>
          </cell>
          <cell r="D502">
            <v>120000</v>
          </cell>
          <cell r="E502">
            <v>142002.74</v>
          </cell>
        </row>
        <row r="503">
          <cell r="A503">
            <v>1746000732</v>
          </cell>
          <cell r="B503" t="str">
            <v>אחזקת רכב</v>
          </cell>
          <cell r="C503">
            <v>80000</v>
          </cell>
          <cell r="D503">
            <v>80000</v>
          </cell>
          <cell r="E503">
            <v>74496.14</v>
          </cell>
        </row>
        <row r="504">
          <cell r="A504">
            <v>1746000733</v>
          </cell>
          <cell r="B504" t="str">
            <v>אחזקת רכב</v>
          </cell>
          <cell r="C504">
            <v>30000</v>
          </cell>
          <cell r="D504">
            <v>80000</v>
          </cell>
          <cell r="E504">
            <v>37362.620000000003</v>
          </cell>
        </row>
        <row r="505">
          <cell r="A505">
            <v>1746000734</v>
          </cell>
          <cell r="B505" t="str">
            <v>רכב תחזוקת מתקני משחקים</v>
          </cell>
          <cell r="C505">
            <v>70000</v>
          </cell>
          <cell r="D505">
            <v>70000</v>
          </cell>
          <cell r="E505">
            <v>21301.599999999999</v>
          </cell>
        </row>
        <row r="506">
          <cell r="A506">
            <v>1746000740</v>
          </cell>
          <cell r="B506" t="str">
            <v>גנים-כלים מכשירים וציוד</v>
          </cell>
          <cell r="C506">
            <v>20000</v>
          </cell>
          <cell r="D506">
            <v>80000</v>
          </cell>
          <cell r="E506">
            <v>98958</v>
          </cell>
        </row>
        <row r="507">
          <cell r="A507">
            <v>1746000750</v>
          </cell>
          <cell r="B507" t="str">
            <v>גנים - עבודות קבלניות</v>
          </cell>
          <cell r="C507">
            <v>230000</v>
          </cell>
          <cell r="D507">
            <v>190000</v>
          </cell>
          <cell r="E507">
            <v>197200.73</v>
          </cell>
        </row>
        <row r="508">
          <cell r="A508">
            <v>1746000751</v>
          </cell>
          <cell r="B508" t="str">
            <v>גנים - עב' קבלניות )נויה</v>
          </cell>
          <cell r="C508">
            <v>3200000</v>
          </cell>
          <cell r="D508">
            <v>2400000</v>
          </cell>
          <cell r="E508">
            <v>1916966</v>
          </cell>
        </row>
        <row r="509">
          <cell r="A509">
            <v>1746000752</v>
          </cell>
          <cell r="B509" t="str">
            <v>עבודות קבלניות</v>
          </cell>
          <cell r="C509">
            <v>50000</v>
          </cell>
          <cell r="D509">
            <v>100000</v>
          </cell>
          <cell r="E509">
            <v>382277</v>
          </cell>
        </row>
        <row r="510">
          <cell r="A510">
            <v>1746000753</v>
          </cell>
          <cell r="B510" t="str">
            <v>גנים - עב' קבלניות בבתי"</v>
          </cell>
          <cell r="C510">
            <v>150000</v>
          </cell>
          <cell r="D510">
            <v>100000</v>
          </cell>
          <cell r="E510">
            <v>117877</v>
          </cell>
        </row>
        <row r="511">
          <cell r="A511">
            <v>1746000754</v>
          </cell>
          <cell r="B511" t="str">
            <v>גנים - עב' קבלניות )גזם(</v>
          </cell>
          <cell r="C511">
            <v>100000</v>
          </cell>
          <cell r="D511">
            <v>80000</v>
          </cell>
          <cell r="E511">
            <v>78153</v>
          </cell>
        </row>
        <row r="512">
          <cell r="A512">
            <v>1746000755</v>
          </cell>
          <cell r="B512" t="str">
            <v>תחזוקת מזרקות</v>
          </cell>
          <cell r="C512">
            <v>150000</v>
          </cell>
          <cell r="D512">
            <v>120000</v>
          </cell>
          <cell r="E512">
            <v>114296</v>
          </cell>
        </row>
        <row r="513">
          <cell r="A513">
            <v>1746000770</v>
          </cell>
          <cell r="B513" t="str">
            <v>מים לגינון ציבורי</v>
          </cell>
          <cell r="C513">
            <v>1150000</v>
          </cell>
          <cell r="D513">
            <v>1000000</v>
          </cell>
          <cell r="E513">
            <v>1193955.2</v>
          </cell>
        </row>
        <row r="514">
          <cell r="A514">
            <v>1751000780</v>
          </cell>
          <cell r="B514" t="str">
            <v>יום העצמאות - הוצאות</v>
          </cell>
          <cell r="C514">
            <v>850000</v>
          </cell>
          <cell r="D514">
            <v>750000</v>
          </cell>
          <cell r="E514">
            <v>695000</v>
          </cell>
        </row>
        <row r="515">
          <cell r="A515">
            <v>1751000781</v>
          </cell>
          <cell r="B515" t="str">
            <v>יום העצמאות-הוצ' אחרות</v>
          </cell>
          <cell r="C515">
            <v>50000</v>
          </cell>
          <cell r="D515">
            <v>50000</v>
          </cell>
          <cell r="E515">
            <v>100351</v>
          </cell>
        </row>
        <row r="516">
          <cell r="A516">
            <v>1752000750</v>
          </cell>
          <cell r="B516" t="str">
            <v>ארועים עירוניים</v>
          </cell>
          <cell r="C516">
            <v>1300000</v>
          </cell>
          <cell r="D516">
            <v>1236000</v>
          </cell>
          <cell r="E516">
            <v>815019.24</v>
          </cell>
        </row>
        <row r="517">
          <cell r="A517">
            <v>1752000780</v>
          </cell>
          <cell r="B517" t="str">
            <v>חגיגות וטקסים-הוצ' אחרות</v>
          </cell>
          <cell r="E517">
            <v>2200</v>
          </cell>
        </row>
        <row r="518">
          <cell r="A518">
            <v>1752000782</v>
          </cell>
          <cell r="B518" t="str">
            <v>הוצאות אחרות</v>
          </cell>
          <cell r="C518">
            <v>50000</v>
          </cell>
          <cell r="D518">
            <v>50000</v>
          </cell>
          <cell r="E518">
            <v>36998</v>
          </cell>
        </row>
        <row r="519">
          <cell r="A519">
            <v>1753000750</v>
          </cell>
          <cell r="B519" t="str">
            <v>פעולות התנדבות--יום המעשים הטובים</v>
          </cell>
          <cell r="C519">
            <v>45000</v>
          </cell>
          <cell r="D519">
            <v>44000</v>
          </cell>
        </row>
        <row r="520">
          <cell r="A520">
            <v>1761000110</v>
          </cell>
          <cell r="B520" t="str">
            <v>שכר מוקד עירוני</v>
          </cell>
          <cell r="C520">
            <v>95000</v>
          </cell>
          <cell r="D520">
            <v>171000</v>
          </cell>
          <cell r="E520">
            <v>165303.09</v>
          </cell>
        </row>
        <row r="521">
          <cell r="A521">
            <v>1761000540</v>
          </cell>
          <cell r="B521" t="str">
            <v>תקשורת</v>
          </cell>
          <cell r="C521">
            <v>35000</v>
          </cell>
          <cell r="D521">
            <v>30000</v>
          </cell>
        </row>
        <row r="522">
          <cell r="A522">
            <v>1761000570</v>
          </cell>
          <cell r="B522" t="str">
            <v>מיכון ותוכנה</v>
          </cell>
          <cell r="E522">
            <v>1638</v>
          </cell>
        </row>
        <row r="523">
          <cell r="A523">
            <v>1761000740</v>
          </cell>
          <cell r="B523" t="str">
            <v>ציוד ותחזוקה</v>
          </cell>
          <cell r="C523">
            <v>6000</v>
          </cell>
        </row>
        <row r="524">
          <cell r="A524">
            <v>1761000750</v>
          </cell>
          <cell r="B524" t="str">
            <v>עבודות קבלניות</v>
          </cell>
          <cell r="C524">
            <v>680000</v>
          </cell>
          <cell r="D524">
            <v>650000</v>
          </cell>
          <cell r="E524">
            <v>613166.81000000006</v>
          </cell>
        </row>
        <row r="525">
          <cell r="A525">
            <v>1761000751</v>
          </cell>
          <cell r="B525" t="str">
            <v>מוקד עירוני-עבודות קבלניות</v>
          </cell>
          <cell r="E525">
            <v>100000</v>
          </cell>
        </row>
        <row r="526">
          <cell r="A526">
            <v>1764000110</v>
          </cell>
          <cell r="B526" t="str">
            <v>שכר -תרבות הדיור</v>
          </cell>
          <cell r="C526">
            <v>128000</v>
          </cell>
          <cell r="D526">
            <v>115000</v>
          </cell>
          <cell r="E526">
            <v>77472.94</v>
          </cell>
        </row>
        <row r="527">
          <cell r="A527">
            <v>1765000810</v>
          </cell>
          <cell r="B527" t="str">
            <v>השתתפויות ותרומות במ.ש.מ</v>
          </cell>
          <cell r="C527">
            <v>95000</v>
          </cell>
          <cell r="D527">
            <v>95000</v>
          </cell>
          <cell r="E527">
            <v>92100</v>
          </cell>
        </row>
        <row r="528">
          <cell r="A528">
            <v>1769000410</v>
          </cell>
          <cell r="B528" t="str">
            <v>עירייה - שכר דירה וחכירה</v>
          </cell>
          <cell r="D528">
            <v>31000</v>
          </cell>
          <cell r="E528">
            <v>28270.14</v>
          </cell>
        </row>
        <row r="529">
          <cell r="A529">
            <v>1769000421</v>
          </cell>
          <cell r="B529" t="str">
            <v>אחזקה-מזגנים</v>
          </cell>
          <cell r="C529">
            <v>20000</v>
          </cell>
          <cell r="D529">
            <v>25000</v>
          </cell>
          <cell r="E529">
            <v>25663</v>
          </cell>
        </row>
        <row r="530">
          <cell r="A530">
            <v>1769000430</v>
          </cell>
          <cell r="B530" t="str">
            <v>עירייה-חשמל מים וחמרי ני</v>
          </cell>
          <cell r="C530">
            <v>310000</v>
          </cell>
          <cell r="D530">
            <v>310000</v>
          </cell>
          <cell r="E530">
            <v>354971.23</v>
          </cell>
        </row>
        <row r="531">
          <cell r="A531">
            <v>1769000450</v>
          </cell>
          <cell r="B531" t="str">
            <v>עירייה - ריהוט ואחזקתו</v>
          </cell>
          <cell r="C531">
            <v>90000</v>
          </cell>
          <cell r="D531">
            <v>100000</v>
          </cell>
          <cell r="E531">
            <v>121983</v>
          </cell>
        </row>
        <row r="532">
          <cell r="A532">
            <v>1769000470</v>
          </cell>
          <cell r="B532" t="str">
            <v>עירייה - ציוד משרדי מתכל</v>
          </cell>
          <cell r="C532">
            <v>110000</v>
          </cell>
          <cell r="D532">
            <v>110000</v>
          </cell>
          <cell r="E532">
            <v>107855</v>
          </cell>
        </row>
        <row r="533">
          <cell r="A533">
            <v>1769000511</v>
          </cell>
          <cell r="B533" t="str">
            <v>עירייה - ארוח וכיבוד</v>
          </cell>
          <cell r="C533">
            <v>80000</v>
          </cell>
          <cell r="D533">
            <v>70000</v>
          </cell>
          <cell r="E533">
            <v>75209</v>
          </cell>
        </row>
        <row r="534">
          <cell r="A534">
            <v>1769000512</v>
          </cell>
          <cell r="B534" t="str">
            <v>עירייה - אש"ל ונסיעות</v>
          </cell>
          <cell r="C534">
            <v>35000</v>
          </cell>
          <cell r="D534">
            <v>35000</v>
          </cell>
          <cell r="E534">
            <v>29703</v>
          </cell>
        </row>
        <row r="535">
          <cell r="A535">
            <v>1769000540</v>
          </cell>
          <cell r="B535" t="str">
            <v>עירייה - בולים וטלפון</v>
          </cell>
          <cell r="C535">
            <v>350000</v>
          </cell>
          <cell r="D535">
            <v>750000</v>
          </cell>
          <cell r="E535">
            <v>713269.59</v>
          </cell>
        </row>
        <row r="536">
          <cell r="A536">
            <v>1769000541</v>
          </cell>
          <cell r="B536" t="str">
            <v>בנין העירייה-בולים</v>
          </cell>
          <cell r="C536">
            <v>160000</v>
          </cell>
          <cell r="D536">
            <v>300000</v>
          </cell>
          <cell r="E536">
            <v>324137.81</v>
          </cell>
        </row>
        <row r="537">
          <cell r="A537">
            <v>1769000750</v>
          </cell>
          <cell r="B537" t="str">
            <v>עירייה - שרותי שמירה</v>
          </cell>
          <cell r="C537">
            <v>200000</v>
          </cell>
          <cell r="D537">
            <v>200000</v>
          </cell>
          <cell r="E537">
            <v>182304.97</v>
          </cell>
        </row>
        <row r="538">
          <cell r="A538">
            <v>1769000751</v>
          </cell>
          <cell r="B538" t="str">
            <v>עירייה - עב' קבלניות</v>
          </cell>
          <cell r="C538">
            <v>150000</v>
          </cell>
          <cell r="D538">
            <v>130000</v>
          </cell>
          <cell r="E538">
            <v>121300.83</v>
          </cell>
        </row>
        <row r="539">
          <cell r="A539">
            <v>1769000752</v>
          </cell>
          <cell r="B539" t="str">
            <v>עירייה - שרותי ניקיון</v>
          </cell>
          <cell r="C539">
            <v>520000</v>
          </cell>
          <cell r="D539">
            <v>480000</v>
          </cell>
          <cell r="E539">
            <v>460108.67</v>
          </cell>
        </row>
        <row r="540">
          <cell r="A540">
            <v>1769000780</v>
          </cell>
          <cell r="B540" t="str">
            <v>עירייה - הוצאות אחרות</v>
          </cell>
          <cell r="C540">
            <v>15000</v>
          </cell>
          <cell r="D540">
            <v>15000</v>
          </cell>
          <cell r="E540">
            <v>15085.02</v>
          </cell>
        </row>
        <row r="541">
          <cell r="A541">
            <v>1769000781</v>
          </cell>
          <cell r="B541" t="str">
            <v>עירייה - הוצאות אחרות</v>
          </cell>
          <cell r="C541">
            <v>70000</v>
          </cell>
          <cell r="D541">
            <v>70000</v>
          </cell>
          <cell r="E541">
            <v>44799</v>
          </cell>
        </row>
        <row r="542">
          <cell r="A542">
            <v>1769000782</v>
          </cell>
          <cell r="B542" t="str">
            <v>הוצאות שונות-שרותי ארכיו</v>
          </cell>
          <cell r="C542">
            <v>130000</v>
          </cell>
          <cell r="D542">
            <v>135000</v>
          </cell>
          <cell r="E542">
            <v>134490</v>
          </cell>
        </row>
        <row r="543">
          <cell r="A543">
            <v>1769000810</v>
          </cell>
          <cell r="B543" t="str">
            <v>השתת לפנסיה</v>
          </cell>
          <cell r="C543">
            <v>55000</v>
          </cell>
          <cell r="D543">
            <v>60000</v>
          </cell>
          <cell r="E543">
            <v>54935.360000000001</v>
          </cell>
        </row>
        <row r="544">
          <cell r="A544">
            <v>1769000930</v>
          </cell>
          <cell r="B544" t="str">
            <v>רכישת ציוד יסודי</v>
          </cell>
          <cell r="D544">
            <v>85000</v>
          </cell>
          <cell r="E544">
            <v>109479</v>
          </cell>
        </row>
        <row r="545">
          <cell r="A545">
            <v>1769000970</v>
          </cell>
          <cell r="B545" t="str">
            <v>הוצאות עודפות למס הכנסה</v>
          </cell>
          <cell r="C545">
            <v>135000</v>
          </cell>
          <cell r="D545">
            <v>120000</v>
          </cell>
          <cell r="E545">
            <v>125000</v>
          </cell>
        </row>
        <row r="546">
          <cell r="A546">
            <v>1769100110</v>
          </cell>
          <cell r="B546" t="str">
            <v>שכר -מיחשוב</v>
          </cell>
          <cell r="D546">
            <v>69000</v>
          </cell>
          <cell r="E546">
            <v>66251.77</v>
          </cell>
        </row>
        <row r="547">
          <cell r="A547">
            <v>1769100560</v>
          </cell>
          <cell r="B547" t="str">
            <v>הוצאות משרדיות</v>
          </cell>
          <cell r="C547">
            <v>150000</v>
          </cell>
          <cell r="D547">
            <v>150000</v>
          </cell>
          <cell r="E547">
            <v>149949</v>
          </cell>
        </row>
        <row r="548">
          <cell r="A548">
            <v>1769100570</v>
          </cell>
          <cell r="B548" t="str">
            <v>שרותי מיכון</v>
          </cell>
          <cell r="C548">
            <v>171000</v>
          </cell>
          <cell r="D548">
            <v>140000</v>
          </cell>
          <cell r="E548">
            <v>204505.26</v>
          </cell>
        </row>
        <row r="549">
          <cell r="A549">
            <v>1769100740</v>
          </cell>
          <cell r="B549" t="str">
            <v>ציוד מתכלה-חלקי מיחשוב</v>
          </cell>
          <cell r="C549">
            <v>15000</v>
          </cell>
          <cell r="D549">
            <v>30000</v>
          </cell>
          <cell r="E549">
            <v>11688</v>
          </cell>
        </row>
        <row r="550">
          <cell r="A550">
            <v>1769100750</v>
          </cell>
          <cell r="B550" t="str">
            <v>עבודות קבלניות</v>
          </cell>
          <cell r="E550">
            <v>19712</v>
          </cell>
        </row>
        <row r="551">
          <cell r="A551">
            <v>1769100751</v>
          </cell>
          <cell r="B551" t="str">
            <v>עבודות קבלניות</v>
          </cell>
          <cell r="C551">
            <v>630000</v>
          </cell>
          <cell r="D551">
            <v>565000</v>
          </cell>
          <cell r="E551">
            <v>222017</v>
          </cell>
        </row>
        <row r="552">
          <cell r="A552">
            <v>1769100920</v>
          </cell>
          <cell r="B552" t="str">
            <v>פיתוח</v>
          </cell>
          <cell r="E552">
            <v>75851</v>
          </cell>
        </row>
        <row r="553">
          <cell r="A553">
            <v>1769100930</v>
          </cell>
          <cell r="B553" t="str">
            <v>רכישת ציוד -מיחשוב</v>
          </cell>
          <cell r="C553">
            <v>200000</v>
          </cell>
          <cell r="D553">
            <v>200000</v>
          </cell>
          <cell r="E553">
            <v>177701.5</v>
          </cell>
        </row>
        <row r="554">
          <cell r="A554">
            <v>1781000110</v>
          </cell>
          <cell r="B554" t="str">
            <v>פיקוח - שכר</v>
          </cell>
          <cell r="C554">
            <v>184000</v>
          </cell>
          <cell r="D554">
            <v>95000</v>
          </cell>
          <cell r="E554">
            <v>50332.14</v>
          </cell>
        </row>
        <row r="555">
          <cell r="A555">
            <v>1781000730</v>
          </cell>
          <cell r="B555" t="str">
            <v>אופנוע 3789110</v>
          </cell>
          <cell r="C555">
            <v>100000</v>
          </cell>
          <cell r="D555">
            <v>100000</v>
          </cell>
          <cell r="E555">
            <v>124158.32</v>
          </cell>
        </row>
        <row r="556">
          <cell r="A556">
            <v>1781000731</v>
          </cell>
          <cell r="B556" t="str">
            <v>פיקוח עירוני-רכב6364064</v>
          </cell>
          <cell r="C556">
            <v>85000</v>
          </cell>
          <cell r="D556">
            <v>70000</v>
          </cell>
          <cell r="E556">
            <v>86947.94</v>
          </cell>
        </row>
        <row r="557">
          <cell r="A557">
            <v>1781000740</v>
          </cell>
          <cell r="B557" t="str">
            <v>פיקוח עירוני-כלים ומכשרי</v>
          </cell>
          <cell r="C557">
            <v>30000</v>
          </cell>
          <cell r="D557">
            <v>30000</v>
          </cell>
          <cell r="E557">
            <v>4972</v>
          </cell>
        </row>
        <row r="558">
          <cell r="A558">
            <v>1781000752</v>
          </cell>
          <cell r="B558" t="str">
            <v>עב' קבלניות פיקוח</v>
          </cell>
          <cell r="C558">
            <v>1400000</v>
          </cell>
          <cell r="D558">
            <v>1700000</v>
          </cell>
          <cell r="E558">
            <v>1237926</v>
          </cell>
        </row>
        <row r="559">
          <cell r="A559">
            <v>1781000780</v>
          </cell>
          <cell r="B559" t="str">
            <v>פיקוח עירוני - הוצ' שונו</v>
          </cell>
          <cell r="C559">
            <v>30000</v>
          </cell>
          <cell r="D559">
            <v>20000</v>
          </cell>
          <cell r="E559">
            <v>18944.080000000002</v>
          </cell>
        </row>
        <row r="560">
          <cell r="A560">
            <v>1781000782</v>
          </cell>
          <cell r="B560" t="str">
            <v>פיקוח עירוני-הוצ' גרירה</v>
          </cell>
          <cell r="C560">
            <v>15000</v>
          </cell>
          <cell r="D560">
            <v>10000</v>
          </cell>
          <cell r="E560">
            <v>11243</v>
          </cell>
        </row>
        <row r="561">
          <cell r="A561">
            <v>1782000110</v>
          </cell>
          <cell r="B561" t="str">
            <v>שכר פיקוח אזורי</v>
          </cell>
          <cell r="C561">
            <v>1721000</v>
          </cell>
          <cell r="D561">
            <v>1416000</v>
          </cell>
          <cell r="E561">
            <v>770779.45</v>
          </cell>
        </row>
        <row r="562">
          <cell r="A562">
            <v>1783000110</v>
          </cell>
          <cell r="B562" t="str">
            <v>שכר פיקוח -חניה</v>
          </cell>
          <cell r="E562">
            <v>324501.78999999998</v>
          </cell>
        </row>
        <row r="563">
          <cell r="A563">
            <v>1783000730</v>
          </cell>
          <cell r="B563" t="str">
            <v>אחזקת קטנועים</v>
          </cell>
          <cell r="E563">
            <v>31118.63</v>
          </cell>
        </row>
        <row r="564">
          <cell r="A564">
            <v>1783000750</v>
          </cell>
          <cell r="B564" t="str">
            <v>עבודות קבלניות</v>
          </cell>
          <cell r="C564">
            <v>220000</v>
          </cell>
          <cell r="D564">
            <v>200000</v>
          </cell>
          <cell r="E564">
            <v>218735.5</v>
          </cell>
        </row>
        <row r="565">
          <cell r="A565">
            <v>1811000110</v>
          </cell>
          <cell r="B565" t="str">
            <v>מינהל - שכר</v>
          </cell>
          <cell r="C565">
            <v>2966000</v>
          </cell>
          <cell r="D565">
            <v>3264000</v>
          </cell>
          <cell r="E565">
            <v>3260671.13</v>
          </cell>
        </row>
        <row r="566">
          <cell r="A566">
            <v>1811000210</v>
          </cell>
          <cell r="B566" t="str">
            <v>זמניים מינהל )78(</v>
          </cell>
          <cell r="C566">
            <v>130000</v>
          </cell>
          <cell r="D566">
            <v>100000</v>
          </cell>
          <cell r="E566">
            <v>119289.75</v>
          </cell>
        </row>
        <row r="567">
          <cell r="A567">
            <v>1811000221</v>
          </cell>
          <cell r="B567" t="str">
            <v>שכר ע. זמניים צרכים מיוחדים</v>
          </cell>
          <cell r="C567">
            <v>119000</v>
          </cell>
          <cell r="D567">
            <v>91000</v>
          </cell>
          <cell r="E567">
            <v>27587.47</v>
          </cell>
        </row>
        <row r="568">
          <cell r="A568">
            <v>1811000450</v>
          </cell>
          <cell r="B568" t="str">
            <v>מינהל - ריהוט ואחזקתו</v>
          </cell>
          <cell r="C568">
            <v>11000</v>
          </cell>
          <cell r="D568">
            <v>11000</v>
          </cell>
          <cell r="E568">
            <v>11000</v>
          </cell>
        </row>
        <row r="569">
          <cell r="A569">
            <v>1811000470</v>
          </cell>
          <cell r="B569" t="str">
            <v>מינהל - ציוד משרדי מתכלה</v>
          </cell>
          <cell r="C569">
            <v>1000</v>
          </cell>
          <cell r="D569">
            <v>1000</v>
          </cell>
          <cell r="E569">
            <v>900</v>
          </cell>
        </row>
        <row r="570">
          <cell r="A570">
            <v>1811000510</v>
          </cell>
          <cell r="B570" t="str">
            <v>אירוח וכיבוד</v>
          </cell>
          <cell r="C570">
            <v>50000</v>
          </cell>
          <cell r="D570">
            <v>40000</v>
          </cell>
          <cell r="E570">
            <v>15000</v>
          </cell>
        </row>
        <row r="571">
          <cell r="A571">
            <v>1811000522</v>
          </cell>
          <cell r="B571" t="str">
            <v>מינהל - ספרות מקצועית</v>
          </cell>
          <cell r="C571">
            <v>1000</v>
          </cell>
          <cell r="D571">
            <v>1000</v>
          </cell>
          <cell r="E571">
            <v>120</v>
          </cell>
        </row>
        <row r="572">
          <cell r="A572">
            <v>1811000530</v>
          </cell>
          <cell r="B572" t="str">
            <v>רכב מנהל חינוך</v>
          </cell>
          <cell r="C572">
            <v>55000</v>
          </cell>
          <cell r="D572">
            <v>55000</v>
          </cell>
          <cell r="E572">
            <v>49291.05</v>
          </cell>
        </row>
        <row r="573">
          <cell r="A573">
            <v>1811000531</v>
          </cell>
          <cell r="B573" t="str">
            <v>אחזקת רכב</v>
          </cell>
          <cell r="C573">
            <v>55000</v>
          </cell>
          <cell r="D573">
            <v>55000</v>
          </cell>
          <cell r="E573">
            <v>10632.52</v>
          </cell>
        </row>
        <row r="574">
          <cell r="A574">
            <v>1811000560</v>
          </cell>
          <cell r="B574" t="str">
            <v>הוצאות משרדיות</v>
          </cell>
          <cell r="C574">
            <v>30000</v>
          </cell>
          <cell r="D574">
            <v>30000</v>
          </cell>
          <cell r="E574">
            <v>27758</v>
          </cell>
        </row>
        <row r="575">
          <cell r="A575">
            <v>1811000580</v>
          </cell>
          <cell r="B575" t="str">
            <v>מינהל - הוצאות ארגוניות</v>
          </cell>
          <cell r="C575">
            <v>50000</v>
          </cell>
          <cell r="D575">
            <v>35000</v>
          </cell>
          <cell r="E575">
            <v>32258.6</v>
          </cell>
        </row>
        <row r="576">
          <cell r="A576">
            <v>1811000720</v>
          </cell>
          <cell r="B576" t="str">
            <v>מינהל - חומרים לתחזוקה מ. חינוך</v>
          </cell>
          <cell r="C576">
            <v>120000</v>
          </cell>
          <cell r="D576">
            <v>120000</v>
          </cell>
          <cell r="E576">
            <v>113923</v>
          </cell>
        </row>
        <row r="577">
          <cell r="A577">
            <v>1811000730</v>
          </cell>
          <cell r="B577" t="str">
            <v>אחזקת רכב תפעולי</v>
          </cell>
          <cell r="C577">
            <v>75000</v>
          </cell>
          <cell r="D577">
            <v>75000</v>
          </cell>
          <cell r="E577">
            <v>66849.100000000006</v>
          </cell>
        </row>
        <row r="578">
          <cell r="A578">
            <v>1811000750</v>
          </cell>
          <cell r="B578" t="str">
            <v>מינהל - עב' קבלניות-</v>
          </cell>
          <cell r="C578">
            <v>155000</v>
          </cell>
          <cell r="D578">
            <v>155000</v>
          </cell>
          <cell r="E578">
            <v>134201.91</v>
          </cell>
        </row>
        <row r="579">
          <cell r="A579">
            <v>1811000751</v>
          </cell>
          <cell r="B579" t="str">
            <v>מינהל - עב' קבלנית גינון</v>
          </cell>
          <cell r="D579">
            <v>30000</v>
          </cell>
        </row>
        <row r="580">
          <cell r="A580">
            <v>1811000752</v>
          </cell>
          <cell r="B580" t="str">
            <v>ע.קבלניות- בטיחות ושבר</v>
          </cell>
          <cell r="C580">
            <v>400000</v>
          </cell>
          <cell r="D580">
            <v>400000</v>
          </cell>
          <cell r="E580">
            <v>414736.9</v>
          </cell>
        </row>
        <row r="581">
          <cell r="A581">
            <v>1811000753</v>
          </cell>
          <cell r="B581" t="str">
            <v>תחזוקת מוס"ח</v>
          </cell>
          <cell r="C581">
            <v>275000</v>
          </cell>
          <cell r="D581">
            <v>444000</v>
          </cell>
          <cell r="E581">
            <v>49722.05</v>
          </cell>
        </row>
        <row r="582">
          <cell r="A582">
            <v>1811000754</v>
          </cell>
          <cell r="B582" t="str">
            <v>ע.קבלניות-</v>
          </cell>
          <cell r="D582">
            <v>17000</v>
          </cell>
          <cell r="E582">
            <v>6917</v>
          </cell>
        </row>
        <row r="583">
          <cell r="A583">
            <v>1811000755</v>
          </cell>
          <cell r="B583" t="str">
            <v>עבודות קבלניות</v>
          </cell>
          <cell r="C583">
            <v>50000</v>
          </cell>
          <cell r="D583">
            <v>50000</v>
          </cell>
          <cell r="E583">
            <v>43481.5</v>
          </cell>
        </row>
        <row r="584">
          <cell r="A584">
            <v>1811000758</v>
          </cell>
          <cell r="B584" t="str">
            <v>תכנית אסטרטגית בחינוך</v>
          </cell>
          <cell r="C584">
            <v>57000</v>
          </cell>
          <cell r="D584">
            <v>57000</v>
          </cell>
          <cell r="E584">
            <v>56885</v>
          </cell>
        </row>
        <row r="585">
          <cell r="A585">
            <v>1811000781</v>
          </cell>
          <cell r="B585" t="str">
            <v>מינהל - הוצאות שונות</v>
          </cell>
          <cell r="C585">
            <v>116000</v>
          </cell>
          <cell r="D585">
            <v>130000</v>
          </cell>
          <cell r="E585">
            <v>122356.7</v>
          </cell>
        </row>
        <row r="586">
          <cell r="A586">
            <v>1811000782</v>
          </cell>
          <cell r="B586" t="str">
            <v>מילגות לסטודנטים</v>
          </cell>
          <cell r="C586">
            <v>300000</v>
          </cell>
          <cell r="D586">
            <v>350000</v>
          </cell>
          <cell r="E586">
            <v>334659</v>
          </cell>
        </row>
        <row r="587">
          <cell r="A587">
            <v>1811000783</v>
          </cell>
          <cell r="B587" t="str">
            <v>מינהל - פרוייקט פר"ח</v>
          </cell>
          <cell r="C587">
            <v>27000</v>
          </cell>
          <cell r="D587">
            <v>27000</v>
          </cell>
          <cell r="E587">
            <v>21455</v>
          </cell>
        </row>
        <row r="588">
          <cell r="A588">
            <v>1811000785</v>
          </cell>
          <cell r="B588" t="str">
            <v>פעולות חינוך בהנחיית מנכל</v>
          </cell>
          <cell r="C588">
            <v>66000</v>
          </cell>
          <cell r="D588">
            <v>66000</v>
          </cell>
          <cell r="E588">
            <v>84889.4</v>
          </cell>
        </row>
        <row r="589">
          <cell r="A589">
            <v>1811000786</v>
          </cell>
          <cell r="B589" t="str">
            <v>הוצ' שונות-הנחית רה"ע</v>
          </cell>
          <cell r="C589">
            <v>80000</v>
          </cell>
          <cell r="D589">
            <v>100000</v>
          </cell>
          <cell r="E589">
            <v>113484</v>
          </cell>
        </row>
        <row r="590">
          <cell r="A590">
            <v>1811000787</v>
          </cell>
          <cell r="B590" t="str">
            <v>הוצאות שונות סיוע ראש העיר</v>
          </cell>
          <cell r="C590">
            <v>34000</v>
          </cell>
        </row>
        <row r="591">
          <cell r="A591">
            <v>1811000788</v>
          </cell>
          <cell r="B591" t="str">
            <v>הוצ' שונות-קופה קטנה</v>
          </cell>
          <cell r="C591">
            <v>5000</v>
          </cell>
          <cell r="D591">
            <v>5000</v>
          </cell>
          <cell r="E591">
            <v>3664</v>
          </cell>
        </row>
        <row r="592">
          <cell r="A592">
            <v>1811000789</v>
          </cell>
          <cell r="B592" t="str">
            <v>מרכז להבה</v>
          </cell>
          <cell r="C592">
            <v>18000</v>
          </cell>
          <cell r="D592">
            <v>18000</v>
          </cell>
          <cell r="E592">
            <v>18065</v>
          </cell>
        </row>
        <row r="593">
          <cell r="A593">
            <v>1811000791</v>
          </cell>
          <cell r="B593" t="str">
            <v>פעולות יחודיות</v>
          </cell>
          <cell r="C593">
            <v>40000</v>
          </cell>
          <cell r="D593">
            <v>50000</v>
          </cell>
          <cell r="E593">
            <v>42761</v>
          </cell>
        </row>
        <row r="594">
          <cell r="A594">
            <v>1811000960</v>
          </cell>
          <cell r="B594" t="str">
            <v>רזרבה</v>
          </cell>
          <cell r="C594">
            <v>57000</v>
          </cell>
          <cell r="D594">
            <v>57000</v>
          </cell>
          <cell r="E594">
            <v>93801</v>
          </cell>
        </row>
        <row r="595">
          <cell r="A595">
            <v>1812200110</v>
          </cell>
          <cell r="B595" t="str">
            <v>גנ"י חובה - שכר</v>
          </cell>
          <cell r="C595">
            <v>6247000</v>
          </cell>
          <cell r="D595">
            <v>6375000</v>
          </cell>
          <cell r="E595">
            <v>5752304.5899999999</v>
          </cell>
        </row>
        <row r="596">
          <cell r="A596">
            <v>1812200210</v>
          </cell>
          <cell r="B596" t="str">
            <v>גנ"י חובה - שכר זמניים</v>
          </cell>
          <cell r="C596">
            <v>450000</v>
          </cell>
          <cell r="D596">
            <v>244000</v>
          </cell>
          <cell r="E596">
            <v>299906.27</v>
          </cell>
        </row>
        <row r="597">
          <cell r="A597">
            <v>1812200212</v>
          </cell>
          <cell r="B597" t="str">
            <v>משכורות זמניים</v>
          </cell>
          <cell r="C597">
            <v>46000</v>
          </cell>
        </row>
        <row r="598">
          <cell r="A598">
            <v>1812200430</v>
          </cell>
          <cell r="B598" t="str">
            <v>גנ"י חובה - חשמל מים</v>
          </cell>
          <cell r="C598">
            <v>317000</v>
          </cell>
          <cell r="D598">
            <v>280000</v>
          </cell>
          <cell r="E598">
            <v>272884.15000000002</v>
          </cell>
        </row>
        <row r="599">
          <cell r="A599">
            <v>1812200431</v>
          </cell>
          <cell r="B599" t="str">
            <v>גנ"י חובה - חומרי ניקיון</v>
          </cell>
          <cell r="C599">
            <v>58000</v>
          </cell>
          <cell r="D599">
            <v>40000</v>
          </cell>
          <cell r="E599">
            <v>37810.6</v>
          </cell>
        </row>
        <row r="600">
          <cell r="A600">
            <v>1812200450</v>
          </cell>
          <cell r="B600" t="str">
            <v>גנ"י חובה - ריהוט ואחזקת</v>
          </cell>
          <cell r="C600">
            <v>65000</v>
          </cell>
          <cell r="D600">
            <v>50000</v>
          </cell>
          <cell r="E600">
            <v>46886.6</v>
          </cell>
        </row>
        <row r="601">
          <cell r="A601">
            <v>1812200470</v>
          </cell>
          <cell r="B601" t="str">
            <v>גנ"י חובה-ציוד מתכלה</v>
          </cell>
          <cell r="C601">
            <v>10000</v>
          </cell>
          <cell r="D601">
            <v>8000</v>
          </cell>
          <cell r="E601">
            <v>8007</v>
          </cell>
        </row>
        <row r="602">
          <cell r="A602">
            <v>1812200520</v>
          </cell>
          <cell r="B602" t="str">
            <v>השתלמויות</v>
          </cell>
          <cell r="C602">
            <v>37000</v>
          </cell>
          <cell r="D602">
            <v>25000</v>
          </cell>
        </row>
        <row r="603">
          <cell r="A603">
            <v>1812200540</v>
          </cell>
          <cell r="B603" t="str">
            <v>גנ"י חובה - הוצאות תקשור</v>
          </cell>
          <cell r="C603">
            <v>58000</v>
          </cell>
          <cell r="D603">
            <v>57000</v>
          </cell>
          <cell r="E603">
            <v>56374.26</v>
          </cell>
        </row>
        <row r="604">
          <cell r="A604">
            <v>1812200750</v>
          </cell>
          <cell r="B604" t="str">
            <v>גנ"י חובה - עב' קבלן חול</v>
          </cell>
          <cell r="D604">
            <v>70000</v>
          </cell>
          <cell r="E604">
            <v>51790</v>
          </cell>
        </row>
        <row r="605">
          <cell r="A605">
            <v>1812200751</v>
          </cell>
          <cell r="B605" t="str">
            <v>גנ"י חובה- עב' קבלן גינו</v>
          </cell>
          <cell r="C605">
            <v>90000</v>
          </cell>
          <cell r="D605">
            <v>90000</v>
          </cell>
          <cell r="E605">
            <v>25980.34</v>
          </cell>
        </row>
        <row r="606">
          <cell r="A606">
            <v>1812200752</v>
          </cell>
          <cell r="B606" t="str">
            <v>עבודות קבלניות</v>
          </cell>
          <cell r="C606">
            <v>100000</v>
          </cell>
          <cell r="D606">
            <v>28000</v>
          </cell>
        </row>
        <row r="607">
          <cell r="A607">
            <v>1812200753</v>
          </cell>
          <cell r="B607" t="str">
            <v>עבודות קבלניות</v>
          </cell>
          <cell r="C607">
            <v>48000</v>
          </cell>
          <cell r="D607">
            <v>27000</v>
          </cell>
        </row>
        <row r="608">
          <cell r="A608">
            <v>1812200754</v>
          </cell>
          <cell r="B608" t="str">
            <v>סל תרבות</v>
          </cell>
          <cell r="C608">
            <v>34000</v>
          </cell>
        </row>
        <row r="609">
          <cell r="A609">
            <v>1812200755</v>
          </cell>
          <cell r="B609" t="str">
            <v>סיפור על במה</v>
          </cell>
          <cell r="C609">
            <v>77000</v>
          </cell>
        </row>
        <row r="610">
          <cell r="A610">
            <v>1812200780</v>
          </cell>
          <cell r="B610" t="str">
            <v>גנ"י חובה - הוצאות שונות</v>
          </cell>
          <cell r="D610">
            <v>40000</v>
          </cell>
          <cell r="E610">
            <v>34750</v>
          </cell>
        </row>
        <row r="611">
          <cell r="A611">
            <v>1812200781</v>
          </cell>
          <cell r="B611" t="str">
            <v>גנ"י חובה - הוצאות שונות</v>
          </cell>
          <cell r="C611">
            <v>144000</v>
          </cell>
          <cell r="D611">
            <v>125000</v>
          </cell>
          <cell r="E611">
            <v>109717</v>
          </cell>
        </row>
        <row r="612">
          <cell r="A612">
            <v>1812200782</v>
          </cell>
          <cell r="B612" t="str">
            <v>גנ"י חובה - הוצאות אחרות</v>
          </cell>
          <cell r="E612">
            <v>21812.1</v>
          </cell>
        </row>
        <row r="613">
          <cell r="A613">
            <v>1812200783</v>
          </cell>
          <cell r="B613" t="str">
            <v>גנ"י חובה - הוצאות אחרות</v>
          </cell>
          <cell r="E613">
            <v>20988.400000000001</v>
          </cell>
        </row>
        <row r="614">
          <cell r="A614">
            <v>1812200784</v>
          </cell>
          <cell r="B614" t="str">
            <v>הוצאות אחרות</v>
          </cell>
          <cell r="C614">
            <v>1400000</v>
          </cell>
          <cell r="D614">
            <v>1250000</v>
          </cell>
          <cell r="E614">
            <v>1198990</v>
          </cell>
        </row>
        <row r="615">
          <cell r="A615">
            <v>1812200786</v>
          </cell>
          <cell r="B615" t="str">
            <v>הוצאות אחרות</v>
          </cell>
          <cell r="C615">
            <v>65000</v>
          </cell>
          <cell r="D615">
            <v>66000</v>
          </cell>
          <cell r="E615">
            <v>59784</v>
          </cell>
        </row>
        <row r="616">
          <cell r="A616">
            <v>1812200787</v>
          </cell>
          <cell r="B616" t="str">
            <v>אילנות בגנים</v>
          </cell>
          <cell r="C616">
            <v>103000</v>
          </cell>
          <cell r="D616">
            <v>47000</v>
          </cell>
          <cell r="E616">
            <v>17000</v>
          </cell>
        </row>
        <row r="617">
          <cell r="A617">
            <v>1812200788</v>
          </cell>
          <cell r="B617" t="str">
            <v>מיל""ת"</v>
          </cell>
          <cell r="D617">
            <v>767000</v>
          </cell>
        </row>
        <row r="618">
          <cell r="A618">
            <v>1812200789</v>
          </cell>
          <cell r="D618">
            <v>153000</v>
          </cell>
        </row>
        <row r="619">
          <cell r="A619">
            <v>1812200810</v>
          </cell>
          <cell r="B619" t="str">
            <v>גננות חובה</v>
          </cell>
          <cell r="C619">
            <v>3626000</v>
          </cell>
          <cell r="D619">
            <v>3419000</v>
          </cell>
          <cell r="E619">
            <v>3105973.46</v>
          </cell>
        </row>
        <row r="620">
          <cell r="A620">
            <v>1812200930</v>
          </cell>
          <cell r="B620" t="str">
            <v>רכישת ציוד</v>
          </cell>
          <cell r="D620">
            <v>48000</v>
          </cell>
        </row>
        <row r="621">
          <cell r="A621">
            <v>1812230110</v>
          </cell>
          <cell r="B621" t="str">
            <v>סייעות לגני חינוך מיוחד מימון עירייה</v>
          </cell>
          <cell r="C621">
            <v>140000</v>
          </cell>
        </row>
        <row r="622">
          <cell r="A622">
            <v>1812300110</v>
          </cell>
          <cell r="B622" t="str">
            <v>סייעת שניה בגני ילדים</v>
          </cell>
          <cell r="C622">
            <v>1759000</v>
          </cell>
          <cell r="D622">
            <v>1539000</v>
          </cell>
          <cell r="E622">
            <v>1495420.82</v>
          </cell>
        </row>
        <row r="623">
          <cell r="A623">
            <v>1812300520</v>
          </cell>
          <cell r="B623" t="str">
            <v>תקציב העשרה - סייעת 2</v>
          </cell>
          <cell r="C623">
            <v>75000</v>
          </cell>
        </row>
        <row r="624">
          <cell r="A624">
            <v>1812300810</v>
          </cell>
          <cell r="B624" t="str">
            <v>גננות מדינה</v>
          </cell>
          <cell r="C624">
            <v>4417000</v>
          </cell>
          <cell r="D624">
            <v>4095000</v>
          </cell>
          <cell r="E624">
            <v>3752860.73</v>
          </cell>
        </row>
        <row r="625">
          <cell r="A625">
            <v>1812300930</v>
          </cell>
          <cell r="B625" t="str">
            <v>רכישת ציוד</v>
          </cell>
          <cell r="D625">
            <v>50000</v>
          </cell>
          <cell r="E625">
            <v>19292.900000000001</v>
          </cell>
        </row>
        <row r="626">
          <cell r="A626">
            <v>1812500110</v>
          </cell>
          <cell r="B626" t="str">
            <v>שכר צהרונים</v>
          </cell>
          <cell r="C626">
            <v>120000</v>
          </cell>
          <cell r="D626">
            <v>146000</v>
          </cell>
        </row>
        <row r="627">
          <cell r="A627">
            <v>1812500760</v>
          </cell>
          <cell r="B627" t="str">
            <v>רכישת שרותים</v>
          </cell>
          <cell r="C627">
            <v>1738000</v>
          </cell>
          <cell r="D627">
            <v>1738000</v>
          </cell>
          <cell r="E627">
            <v>1737996</v>
          </cell>
        </row>
        <row r="628">
          <cell r="A628">
            <v>1812500780</v>
          </cell>
          <cell r="B628" t="str">
            <v>תכנית ניצנים</v>
          </cell>
          <cell r="C628">
            <v>4744000</v>
          </cell>
        </row>
        <row r="629">
          <cell r="A629">
            <v>1812600110</v>
          </cell>
          <cell r="B629" t="str">
            <v>גנ"י חינוך עצמאי-שכר</v>
          </cell>
          <cell r="E629">
            <v>21602.25</v>
          </cell>
        </row>
        <row r="630">
          <cell r="A630">
            <v>1813200110</v>
          </cell>
          <cell r="B630" t="str">
            <v>יסודי - שכר</v>
          </cell>
          <cell r="C630">
            <v>1896000</v>
          </cell>
          <cell r="D630">
            <v>1954000</v>
          </cell>
          <cell r="E630">
            <v>1889001.25</v>
          </cell>
        </row>
        <row r="631">
          <cell r="A631">
            <v>1813200210</v>
          </cell>
          <cell r="B631" t="str">
            <v>זמניים</v>
          </cell>
          <cell r="C631">
            <v>80000</v>
          </cell>
          <cell r="D631">
            <v>80000</v>
          </cell>
          <cell r="E631">
            <v>32970.9</v>
          </cell>
        </row>
        <row r="632">
          <cell r="A632">
            <v>1813200430</v>
          </cell>
          <cell r="B632" t="str">
            <v>יסודי-חשמל מים וחמרי ניק</v>
          </cell>
          <cell r="C632">
            <v>842000</v>
          </cell>
          <cell r="D632">
            <v>863000</v>
          </cell>
          <cell r="E632">
            <v>843984.89</v>
          </cell>
        </row>
        <row r="633">
          <cell r="A633">
            <v>1813200450</v>
          </cell>
          <cell r="B633" t="str">
            <v>יסודי - ריהוט ואחזקתו</v>
          </cell>
          <cell r="D633">
            <v>120000</v>
          </cell>
          <cell r="E633">
            <v>106580.78</v>
          </cell>
        </row>
        <row r="634">
          <cell r="A634">
            <v>1813200510</v>
          </cell>
          <cell r="B634" t="str">
            <v>דמי שתייה ב"ס</v>
          </cell>
          <cell r="C634">
            <v>20000</v>
          </cell>
          <cell r="D634">
            <v>20000</v>
          </cell>
          <cell r="E634">
            <v>19980</v>
          </cell>
        </row>
        <row r="635">
          <cell r="A635">
            <v>1813200570</v>
          </cell>
          <cell r="B635" t="str">
            <v>מיכון-מנב"ס</v>
          </cell>
          <cell r="C635">
            <v>226000</v>
          </cell>
          <cell r="D635">
            <v>192000</v>
          </cell>
          <cell r="E635">
            <v>124056.21</v>
          </cell>
        </row>
        <row r="636">
          <cell r="A636">
            <v>1813200750</v>
          </cell>
          <cell r="B636" t="str">
            <v>נקיון בתי ספר</v>
          </cell>
          <cell r="C636">
            <v>1280000</v>
          </cell>
          <cell r="D636">
            <v>1200000</v>
          </cell>
          <cell r="E636">
            <v>1111180.55</v>
          </cell>
        </row>
        <row r="637">
          <cell r="A637">
            <v>1813200751</v>
          </cell>
          <cell r="B637" t="str">
            <v>שרת עמרם גאון</v>
          </cell>
          <cell r="C637">
            <v>150000</v>
          </cell>
          <cell r="D637">
            <v>109000</v>
          </cell>
        </row>
        <row r="638">
          <cell r="A638">
            <v>1813200752</v>
          </cell>
          <cell r="B638" t="str">
            <v>שיפוצי קיץ - ע.קבלניות</v>
          </cell>
          <cell r="C638">
            <v>50000</v>
          </cell>
          <cell r="D638">
            <v>200000</v>
          </cell>
          <cell r="E638">
            <v>146082</v>
          </cell>
        </row>
        <row r="639">
          <cell r="A639">
            <v>1813200753</v>
          </cell>
          <cell r="B639" t="str">
            <v>ע.קבלניות-תמיכה בניהול ח</v>
          </cell>
          <cell r="C639">
            <v>49000</v>
          </cell>
          <cell r="D639">
            <v>49000</v>
          </cell>
          <cell r="E639">
            <v>47679</v>
          </cell>
        </row>
        <row r="640">
          <cell r="A640">
            <v>1813200754</v>
          </cell>
          <cell r="B640" t="str">
            <v>עבודות קבלניות</v>
          </cell>
          <cell r="D640">
            <v>415000</v>
          </cell>
          <cell r="E640">
            <v>64190</v>
          </cell>
        </row>
        <row r="641">
          <cell r="A641">
            <v>1813200755</v>
          </cell>
          <cell r="B641" t="str">
            <v>עבודות קבלניות</v>
          </cell>
          <cell r="C641">
            <v>952000</v>
          </cell>
          <cell r="D641">
            <v>210000</v>
          </cell>
        </row>
        <row r="642">
          <cell r="A642">
            <v>1813200756</v>
          </cell>
          <cell r="B642" t="str">
            <v>עבודות קבלניות-עיצוב והתנהגות</v>
          </cell>
          <cell r="C642">
            <v>168000</v>
          </cell>
          <cell r="D642">
            <v>168000</v>
          </cell>
          <cell r="E642">
            <v>138000</v>
          </cell>
        </row>
        <row r="643">
          <cell r="A643">
            <v>1813200758</v>
          </cell>
          <cell r="B643" t="str">
            <v>עבודות קבלניות-חלוץ חינוכי</v>
          </cell>
          <cell r="C643">
            <v>165000</v>
          </cell>
        </row>
        <row r="644">
          <cell r="A644">
            <v>1813200760</v>
          </cell>
          <cell r="B644" t="str">
            <v>רכישת שירותים לפעילויות בביה"ס</v>
          </cell>
          <cell r="C644">
            <v>892000</v>
          </cell>
          <cell r="D644">
            <v>892000</v>
          </cell>
          <cell r="E644">
            <v>891997</v>
          </cell>
        </row>
        <row r="645">
          <cell r="A645">
            <v>1813200761</v>
          </cell>
          <cell r="B645" t="str">
            <v>השאלת ספרים</v>
          </cell>
          <cell r="C645">
            <v>150000</v>
          </cell>
          <cell r="D645">
            <v>300000</v>
          </cell>
          <cell r="E645">
            <v>303792</v>
          </cell>
        </row>
        <row r="646">
          <cell r="A646">
            <v>1813200780</v>
          </cell>
          <cell r="B646" t="str">
            <v>יסודי - הוצאות אחרות</v>
          </cell>
          <cell r="D646">
            <v>231000</v>
          </cell>
          <cell r="E646">
            <v>218491.41</v>
          </cell>
        </row>
        <row r="647">
          <cell r="A647">
            <v>1813200781</v>
          </cell>
          <cell r="B647" t="str">
            <v>יסודי - אחזקת מחשבים</v>
          </cell>
          <cell r="C647">
            <v>125000</v>
          </cell>
          <cell r="D647">
            <v>125000</v>
          </cell>
          <cell r="E647">
            <v>87840</v>
          </cell>
        </row>
        <row r="648">
          <cell r="A648">
            <v>1813200782</v>
          </cell>
          <cell r="B648" t="str">
            <v>תרפיסט</v>
          </cell>
          <cell r="C648">
            <v>24000</v>
          </cell>
          <cell r="D648">
            <v>24000</v>
          </cell>
        </row>
        <row r="649">
          <cell r="A649">
            <v>1813200783</v>
          </cell>
          <cell r="B649" t="str">
            <v>הוצאות אחרות - שחיה וציוד ספורט</v>
          </cell>
          <cell r="C649">
            <v>54000</v>
          </cell>
          <cell r="D649">
            <v>174000</v>
          </cell>
          <cell r="E649">
            <v>24399</v>
          </cell>
        </row>
        <row r="650">
          <cell r="A650">
            <v>1813200784</v>
          </cell>
          <cell r="B650" t="str">
            <v>יסודי - הצט' מרכז טיפולי</v>
          </cell>
          <cell r="C650">
            <v>20000</v>
          </cell>
          <cell r="D650">
            <v>20000</v>
          </cell>
          <cell r="E650">
            <v>19999.099999999999</v>
          </cell>
        </row>
        <row r="651">
          <cell r="A651">
            <v>1813200785</v>
          </cell>
          <cell r="B651" t="str">
            <v>תוכנית תוספתית מיל"ת</v>
          </cell>
          <cell r="C651">
            <v>334000</v>
          </cell>
          <cell r="D651">
            <v>284000</v>
          </cell>
          <cell r="E651">
            <v>250063.57</v>
          </cell>
        </row>
        <row r="652">
          <cell r="A652">
            <v>1813200786</v>
          </cell>
          <cell r="B652" t="str">
            <v>תכנית-מצוינות לילדים</v>
          </cell>
          <cell r="E652">
            <v>231124</v>
          </cell>
        </row>
        <row r="653">
          <cell r="A653">
            <v>1813200787</v>
          </cell>
          <cell r="B653" t="str">
            <v>פרויקט יהלום</v>
          </cell>
          <cell r="C653">
            <v>100000</v>
          </cell>
          <cell r="D653">
            <v>141000</v>
          </cell>
          <cell r="E653">
            <v>117548.35</v>
          </cell>
        </row>
        <row r="654">
          <cell r="A654">
            <v>1813200788</v>
          </cell>
          <cell r="B654" t="str">
            <v>חינוך - תגבורים</v>
          </cell>
          <cell r="D654">
            <v>883000</v>
          </cell>
          <cell r="E654">
            <v>569736</v>
          </cell>
        </row>
        <row r="655">
          <cell r="A655">
            <v>1813200789</v>
          </cell>
          <cell r="B655" t="str">
            <v>מצוינות</v>
          </cell>
          <cell r="C655">
            <v>143000</v>
          </cell>
          <cell r="D655">
            <v>178000</v>
          </cell>
          <cell r="E655">
            <v>228367</v>
          </cell>
        </row>
        <row r="656">
          <cell r="A656">
            <v>1813200790</v>
          </cell>
          <cell r="B656" t="str">
            <v>פרויקט אולימפידע במתמטיקה</v>
          </cell>
          <cell r="C656">
            <v>12000</v>
          </cell>
          <cell r="D656">
            <v>12000</v>
          </cell>
          <cell r="E656">
            <v>11625</v>
          </cell>
        </row>
        <row r="657">
          <cell r="A657">
            <v>1813200810</v>
          </cell>
          <cell r="B657" t="str">
            <v>תמיכות (חוק נהרי )</v>
          </cell>
          <cell r="C657">
            <v>257000</v>
          </cell>
          <cell r="D657">
            <v>216000</v>
          </cell>
          <cell r="E657">
            <v>220834</v>
          </cell>
        </row>
        <row r="658">
          <cell r="A658">
            <v>1813200870</v>
          </cell>
          <cell r="B658" t="str">
            <v>ניהול עצמי לבתי ספר</v>
          </cell>
          <cell r="C658">
            <v>1809000</v>
          </cell>
          <cell r="D658">
            <v>650000</v>
          </cell>
          <cell r="E658">
            <v>605182.79</v>
          </cell>
        </row>
        <row r="659">
          <cell r="A659">
            <v>1813200921</v>
          </cell>
          <cell r="B659" t="str">
            <v>החזרים לבתי ספר</v>
          </cell>
          <cell r="D659">
            <v>198000</v>
          </cell>
          <cell r="E659">
            <v>217549.65</v>
          </cell>
        </row>
        <row r="660">
          <cell r="A660">
            <v>1813200922</v>
          </cell>
          <cell r="B660" t="str">
            <v>יסודי - פרוייקטים ח"פ</v>
          </cell>
          <cell r="C660">
            <v>400000</v>
          </cell>
          <cell r="D660">
            <v>220000</v>
          </cell>
          <cell r="E660">
            <v>472165</v>
          </cell>
        </row>
        <row r="661">
          <cell r="A661">
            <v>1813200923</v>
          </cell>
          <cell r="B661" t="str">
            <v>חינוך - פעילי זה"ב</v>
          </cell>
          <cell r="C661">
            <v>112000</v>
          </cell>
          <cell r="D661">
            <v>112000</v>
          </cell>
          <cell r="E661">
            <v>122342</v>
          </cell>
        </row>
        <row r="662">
          <cell r="A662">
            <v>1813200930</v>
          </cell>
          <cell r="B662" t="str">
            <v>רכישת ציוד</v>
          </cell>
          <cell r="C662">
            <v>75000</v>
          </cell>
          <cell r="D662">
            <v>75000</v>
          </cell>
          <cell r="E662">
            <v>215002</v>
          </cell>
        </row>
        <row r="663">
          <cell r="A663">
            <v>1813200931</v>
          </cell>
          <cell r="B663" t="str">
            <v>מבנה יביל מכתב מאליהו</v>
          </cell>
          <cell r="D663">
            <v>70000</v>
          </cell>
          <cell r="E663">
            <v>138350</v>
          </cell>
        </row>
        <row r="664">
          <cell r="A664">
            <v>1813210780</v>
          </cell>
          <cell r="B664" t="str">
            <v>פרויקט קרן קרב</v>
          </cell>
          <cell r="C664">
            <v>1204000</v>
          </cell>
          <cell r="D664">
            <v>1148000</v>
          </cell>
          <cell r="E664">
            <v>1181364.07</v>
          </cell>
        </row>
        <row r="665">
          <cell r="A665">
            <v>1813210782</v>
          </cell>
          <cell r="B665" t="str">
            <v>המרכז הישראלי להתחדשות בחינות ס.גאון</v>
          </cell>
          <cell r="C665">
            <v>84000</v>
          </cell>
          <cell r="D665">
            <v>94000</v>
          </cell>
          <cell r="E665">
            <v>98283</v>
          </cell>
        </row>
        <row r="666">
          <cell r="A666">
            <v>1813210784</v>
          </cell>
          <cell r="B666" t="str">
            <v>אורינות מדעית</v>
          </cell>
          <cell r="C666">
            <v>163000</v>
          </cell>
          <cell r="D666">
            <v>226000</v>
          </cell>
          <cell r="E666">
            <v>37837</v>
          </cell>
        </row>
        <row r="667">
          <cell r="A667">
            <v>1813210785</v>
          </cell>
          <cell r="B667" t="str">
            <v>תכנית רבדים</v>
          </cell>
          <cell r="C667">
            <v>240000</v>
          </cell>
          <cell r="D667">
            <v>135000</v>
          </cell>
          <cell r="E667">
            <v>148283</v>
          </cell>
        </row>
        <row r="668">
          <cell r="A668">
            <v>1813210924</v>
          </cell>
          <cell r="B668" t="str">
            <v>פרויקט תקנה 49</v>
          </cell>
          <cell r="C668">
            <v>292000</v>
          </cell>
          <cell r="D668">
            <v>292000</v>
          </cell>
          <cell r="E668">
            <v>275583</v>
          </cell>
        </row>
        <row r="669">
          <cell r="A669">
            <v>1813220751</v>
          </cell>
          <cell r="B669" t="str">
            <v>תעשיידע לכיתות ד'</v>
          </cell>
          <cell r="D669">
            <v>9000</v>
          </cell>
        </row>
        <row r="670">
          <cell r="A670">
            <v>1813220752</v>
          </cell>
          <cell r="B670" t="str">
            <v>עיר מחר</v>
          </cell>
          <cell r="C670">
            <v>780000</v>
          </cell>
          <cell r="D670">
            <v>500000</v>
          </cell>
        </row>
        <row r="671">
          <cell r="A671">
            <v>1813220753</v>
          </cell>
          <cell r="B671" t="str">
            <v>שחמט - שכבה ב'</v>
          </cell>
          <cell r="C671">
            <v>65000</v>
          </cell>
          <cell r="D671">
            <v>52000</v>
          </cell>
        </row>
        <row r="672">
          <cell r="A672">
            <v>1813220780</v>
          </cell>
          <cell r="B672" t="str">
            <v>השתת' בפרויקט קליטה</v>
          </cell>
          <cell r="C672">
            <v>48000</v>
          </cell>
          <cell r="D672">
            <v>24000</v>
          </cell>
        </row>
        <row r="673">
          <cell r="A673">
            <v>1813220783</v>
          </cell>
          <cell r="B673" t="str">
            <v>תרפיסט</v>
          </cell>
          <cell r="C673">
            <v>150000</v>
          </cell>
          <cell r="D673">
            <v>130000</v>
          </cell>
        </row>
        <row r="674">
          <cell r="A674">
            <v>1813220784</v>
          </cell>
          <cell r="B674" t="str">
            <v>מדימיון למציאות</v>
          </cell>
          <cell r="D674">
            <v>28000</v>
          </cell>
        </row>
        <row r="675">
          <cell r="A675">
            <v>1813300110</v>
          </cell>
          <cell r="B675" t="str">
            <v>מיוחד - שכר</v>
          </cell>
          <cell r="C675">
            <v>2185000</v>
          </cell>
          <cell r="D675">
            <v>2241000</v>
          </cell>
          <cell r="E675">
            <v>1985684.11</v>
          </cell>
        </row>
        <row r="676">
          <cell r="A676">
            <v>1813300210</v>
          </cell>
          <cell r="B676" t="str">
            <v>חונכים</v>
          </cell>
          <cell r="D676">
            <v>2000</v>
          </cell>
          <cell r="E676">
            <v>4358.91</v>
          </cell>
        </row>
        <row r="677">
          <cell r="A677">
            <v>1813300520</v>
          </cell>
          <cell r="B677" t="str">
            <v>השתלמויות</v>
          </cell>
          <cell r="C677">
            <v>10000</v>
          </cell>
          <cell r="D677">
            <v>24000</v>
          </cell>
        </row>
        <row r="678">
          <cell r="A678">
            <v>1813300710</v>
          </cell>
          <cell r="B678" t="str">
            <v>הסעות</v>
          </cell>
          <cell r="C678">
            <v>6750000</v>
          </cell>
          <cell r="D678">
            <v>6900000</v>
          </cell>
          <cell r="E678">
            <v>6177179.3600000003</v>
          </cell>
        </row>
        <row r="679">
          <cell r="A679">
            <v>1813300750</v>
          </cell>
          <cell r="B679" t="str">
            <v>סיוע לתלמידים (קואצר)</v>
          </cell>
          <cell r="C679">
            <v>32000</v>
          </cell>
          <cell r="D679">
            <v>30000</v>
          </cell>
          <cell r="E679">
            <v>31589</v>
          </cell>
        </row>
        <row r="680">
          <cell r="A680">
            <v>1813300780</v>
          </cell>
          <cell r="B680" t="str">
            <v>מיוחד - הוצאות שונות</v>
          </cell>
          <cell r="C680">
            <v>2300000</v>
          </cell>
          <cell r="D680">
            <v>2300000</v>
          </cell>
          <cell r="E680">
            <v>2205044</v>
          </cell>
        </row>
        <row r="681">
          <cell r="A681">
            <v>1813300781</v>
          </cell>
          <cell r="B681" t="str">
            <v>ביה"ס אקשטיין "תום"</v>
          </cell>
          <cell r="C681">
            <v>830000</v>
          </cell>
          <cell r="D681">
            <v>944000</v>
          </cell>
          <cell r="E681">
            <v>950936</v>
          </cell>
        </row>
        <row r="682">
          <cell r="A682">
            <v>1813300782</v>
          </cell>
          <cell r="B682" t="str">
            <v>הוצאות נלוות גנ"י</v>
          </cell>
          <cell r="C682">
            <v>60000</v>
          </cell>
          <cell r="D682">
            <v>57000</v>
          </cell>
        </row>
        <row r="683">
          <cell r="A683">
            <v>1813300783</v>
          </cell>
          <cell r="B683" t="str">
            <v>הזנה חנוך מיוחד</v>
          </cell>
          <cell r="C683">
            <v>100000</v>
          </cell>
          <cell r="D683">
            <v>47000</v>
          </cell>
          <cell r="E683">
            <v>62864</v>
          </cell>
        </row>
        <row r="684">
          <cell r="A684">
            <v>1813310110</v>
          </cell>
          <cell r="B684" t="str">
            <v>לווי הסעות</v>
          </cell>
          <cell r="C684">
            <v>4961000</v>
          </cell>
          <cell r="D684">
            <v>4789000</v>
          </cell>
          <cell r="E684">
            <v>4539685.83</v>
          </cell>
        </row>
        <row r="685">
          <cell r="A685">
            <v>1813320110</v>
          </cell>
          <cell r="B685" t="str">
            <v>שכר סייעות צמודות</v>
          </cell>
          <cell r="C685">
            <v>1757000</v>
          </cell>
          <cell r="D685">
            <v>1572000</v>
          </cell>
          <cell r="E685">
            <v>1406650.02</v>
          </cell>
        </row>
        <row r="686">
          <cell r="A686">
            <v>1813800760</v>
          </cell>
          <cell r="B686" t="str">
            <v>חודש לימודים נוסף</v>
          </cell>
          <cell r="C686">
            <v>663000</v>
          </cell>
          <cell r="D686">
            <v>557000</v>
          </cell>
          <cell r="E686">
            <v>446457</v>
          </cell>
        </row>
        <row r="687">
          <cell r="A687">
            <v>1814100210</v>
          </cell>
          <cell r="B687" t="str">
            <v>פרויקט תלם</v>
          </cell>
          <cell r="E687">
            <v>62211.72</v>
          </cell>
        </row>
        <row r="688">
          <cell r="A688">
            <v>1814100740</v>
          </cell>
          <cell r="B688" t="str">
            <v>ציוד מתכלה</v>
          </cell>
          <cell r="C688">
            <v>50000</v>
          </cell>
          <cell r="D688">
            <v>50000</v>
          </cell>
        </row>
        <row r="689">
          <cell r="A689">
            <v>1814100750</v>
          </cell>
          <cell r="B689" t="str">
            <v>חטיבת ביניים תגבור</v>
          </cell>
          <cell r="C689">
            <v>400000</v>
          </cell>
          <cell r="D689">
            <v>400000</v>
          </cell>
          <cell r="E689">
            <v>148135</v>
          </cell>
        </row>
        <row r="690">
          <cell r="A690">
            <v>1814100780</v>
          </cell>
          <cell r="B690" t="str">
            <v>הקצבה לבי"ס ארזים חט"ב</v>
          </cell>
          <cell r="D690">
            <v>15000</v>
          </cell>
        </row>
        <row r="691">
          <cell r="A691">
            <v>1814100782</v>
          </cell>
          <cell r="B691" t="str">
            <v>מרכז מצוינות</v>
          </cell>
          <cell r="C691">
            <v>52000</v>
          </cell>
          <cell r="D691">
            <v>30000</v>
          </cell>
          <cell r="E691">
            <v>30358</v>
          </cell>
        </row>
        <row r="692">
          <cell r="A692">
            <v>1814100783</v>
          </cell>
          <cell r="B692" t="str">
            <v>תיכון נוסף</v>
          </cell>
          <cell r="C692">
            <v>380000</v>
          </cell>
          <cell r="D692">
            <v>380000</v>
          </cell>
          <cell r="E692">
            <v>415702</v>
          </cell>
        </row>
        <row r="693">
          <cell r="A693">
            <v>1814200110</v>
          </cell>
          <cell r="B693" t="str">
            <v>מנהל חטיבת בניים</v>
          </cell>
          <cell r="C693">
            <v>1423000</v>
          </cell>
          <cell r="D693">
            <v>1510000</v>
          </cell>
          <cell r="E693">
            <v>641700.57999999996</v>
          </cell>
        </row>
        <row r="694">
          <cell r="A694">
            <v>1814200750</v>
          </cell>
          <cell r="B694" t="str">
            <v>עבודות קבלניות</v>
          </cell>
          <cell r="C694">
            <v>464000</v>
          </cell>
          <cell r="D694">
            <v>440000</v>
          </cell>
          <cell r="E694">
            <v>281120.98</v>
          </cell>
        </row>
        <row r="695">
          <cell r="A695">
            <v>1814200751</v>
          </cell>
          <cell r="B695" t="str">
            <v>אירגוניות ז'-ח'</v>
          </cell>
          <cell r="C695">
            <v>390000</v>
          </cell>
          <cell r="D695">
            <v>390000</v>
          </cell>
          <cell r="E695">
            <v>280000</v>
          </cell>
        </row>
        <row r="696">
          <cell r="A696">
            <v>1814200754</v>
          </cell>
          <cell r="B696" t="str">
            <v>פרוייקט נחשון</v>
          </cell>
          <cell r="C696">
            <v>170000</v>
          </cell>
          <cell r="D696">
            <v>170000</v>
          </cell>
          <cell r="E696">
            <v>65780.45</v>
          </cell>
        </row>
        <row r="697">
          <cell r="A697">
            <v>1814200760</v>
          </cell>
          <cell r="B697" t="str">
            <v>רכישת שרותים</v>
          </cell>
          <cell r="C697">
            <v>430000</v>
          </cell>
          <cell r="D697">
            <v>430000</v>
          </cell>
          <cell r="E697">
            <v>417528</v>
          </cell>
        </row>
        <row r="698">
          <cell r="A698">
            <v>1814900110</v>
          </cell>
          <cell r="B698" t="str">
            <v>קב"ס - שכר</v>
          </cell>
          <cell r="C698">
            <v>553000</v>
          </cell>
          <cell r="D698">
            <v>507000</v>
          </cell>
          <cell r="E698">
            <v>459450.57</v>
          </cell>
        </row>
        <row r="699">
          <cell r="A699">
            <v>1815000110</v>
          </cell>
          <cell r="B699" t="str">
            <v>שכר -מינהלה</v>
          </cell>
          <cell r="E699">
            <v>1490453.17</v>
          </cell>
        </row>
        <row r="700">
          <cell r="A700">
            <v>1815000570</v>
          </cell>
          <cell r="B700" t="str">
            <v>תוכנת שכר</v>
          </cell>
          <cell r="C700">
            <v>14000</v>
          </cell>
          <cell r="D700">
            <v>14000</v>
          </cell>
          <cell r="E700">
            <v>13226</v>
          </cell>
        </row>
        <row r="701">
          <cell r="A701">
            <v>1815000750</v>
          </cell>
          <cell r="B701" t="str">
            <v>טיולים</v>
          </cell>
          <cell r="E701">
            <v>275053.92</v>
          </cell>
        </row>
        <row r="702">
          <cell r="A702">
            <v>1815000751</v>
          </cell>
          <cell r="B702" t="str">
            <v>ארגוניות ט'-י'</v>
          </cell>
          <cell r="E702">
            <v>130476</v>
          </cell>
        </row>
        <row r="703">
          <cell r="A703">
            <v>1815400751</v>
          </cell>
          <cell r="B703" t="str">
            <v>השתתפות משלחת לפולין</v>
          </cell>
          <cell r="C703">
            <v>40000</v>
          </cell>
          <cell r="D703">
            <v>40000</v>
          </cell>
          <cell r="E703">
            <v>26800</v>
          </cell>
        </row>
        <row r="704">
          <cell r="A704">
            <v>1815700110</v>
          </cell>
          <cell r="B704" t="str">
            <v>שכר מנהלה חט"ע</v>
          </cell>
          <cell r="C704">
            <v>1405000</v>
          </cell>
          <cell r="D704">
            <v>1263000</v>
          </cell>
          <cell r="E704">
            <v>4243607.21</v>
          </cell>
        </row>
        <row r="705">
          <cell r="A705">
            <v>1815700111</v>
          </cell>
          <cell r="B705" t="str">
            <v>שכר -מורים</v>
          </cell>
          <cell r="C705">
            <v>12105000</v>
          </cell>
          <cell r="D705">
            <v>12533000</v>
          </cell>
          <cell r="E705">
            <v>6886252.5300000003</v>
          </cell>
        </row>
        <row r="706">
          <cell r="A706">
            <v>1815700430</v>
          </cell>
          <cell r="B706" t="str">
            <v>מים</v>
          </cell>
          <cell r="C706">
            <v>93000</v>
          </cell>
          <cell r="D706">
            <v>80000</v>
          </cell>
          <cell r="E706">
            <v>76595.5</v>
          </cell>
        </row>
        <row r="707">
          <cell r="A707">
            <v>1815700510</v>
          </cell>
          <cell r="B707" t="str">
            <v>דמי שתייה מנהלה יובלים</v>
          </cell>
          <cell r="C707">
            <v>10000</v>
          </cell>
          <cell r="D707">
            <v>10000</v>
          </cell>
        </row>
        <row r="708">
          <cell r="A708">
            <v>1815700750</v>
          </cell>
          <cell r="B708" t="str">
            <v>עבודות קבלניות</v>
          </cell>
          <cell r="C708">
            <v>450000</v>
          </cell>
          <cell r="D708">
            <v>440000</v>
          </cell>
          <cell r="E708">
            <v>191366.59</v>
          </cell>
        </row>
        <row r="709">
          <cell r="A709">
            <v>1815700751</v>
          </cell>
          <cell r="B709" t="str">
            <v>ארגוניות -י""א-י""ב"</v>
          </cell>
          <cell r="C709">
            <v>455000</v>
          </cell>
          <cell r="D709">
            <v>390000</v>
          </cell>
          <cell r="E709">
            <v>187631</v>
          </cell>
        </row>
        <row r="710">
          <cell r="A710">
            <v>1815700752</v>
          </cell>
          <cell r="B710" t="str">
            <v>עבודות קבלניות -שיפוץ יובלים</v>
          </cell>
          <cell r="D710">
            <v>35000</v>
          </cell>
        </row>
        <row r="711">
          <cell r="A711">
            <v>1815700753</v>
          </cell>
          <cell r="B711" t="str">
            <v>עבודות קבלניות</v>
          </cell>
          <cell r="C711">
            <v>29000</v>
          </cell>
          <cell r="D711">
            <v>33000</v>
          </cell>
        </row>
        <row r="712">
          <cell r="A712">
            <v>1815700754</v>
          </cell>
          <cell r="B712" t="str">
            <v>קניית שרות תוכנית ספורט יובלים</v>
          </cell>
          <cell r="C712">
            <v>140000</v>
          </cell>
        </row>
        <row r="713">
          <cell r="A713">
            <v>1815700755</v>
          </cell>
          <cell r="B713" t="str">
            <v>מילת חט""ע"</v>
          </cell>
          <cell r="C713">
            <v>103000</v>
          </cell>
        </row>
        <row r="714">
          <cell r="A714">
            <v>1815700760</v>
          </cell>
          <cell r="B714" t="str">
            <v>קנית שרות</v>
          </cell>
          <cell r="C714">
            <v>180000</v>
          </cell>
          <cell r="D714">
            <v>150000</v>
          </cell>
          <cell r="E714">
            <v>96551</v>
          </cell>
        </row>
        <row r="715">
          <cell r="A715">
            <v>1815700780</v>
          </cell>
          <cell r="B715" t="str">
            <v>הוצאות שונות יובלים</v>
          </cell>
          <cell r="C715">
            <v>50000</v>
          </cell>
          <cell r="D715">
            <v>69000</v>
          </cell>
        </row>
        <row r="716">
          <cell r="A716">
            <v>1817100110</v>
          </cell>
          <cell r="B716" t="str">
            <v>שכר קב"ט</v>
          </cell>
          <cell r="C716">
            <v>251000</v>
          </cell>
          <cell r="D716">
            <v>207000</v>
          </cell>
          <cell r="E716">
            <v>207346.91</v>
          </cell>
        </row>
        <row r="717">
          <cell r="A717">
            <v>1817100730</v>
          </cell>
          <cell r="B717" t="str">
            <v>הוצאות רכב תפעולי</v>
          </cell>
          <cell r="C717">
            <v>50000</v>
          </cell>
          <cell r="D717">
            <v>50000</v>
          </cell>
        </row>
        <row r="718">
          <cell r="A718">
            <v>1817100750</v>
          </cell>
          <cell r="B718" t="str">
            <v>שמירה מוסדות</v>
          </cell>
          <cell r="C718">
            <v>2227000</v>
          </cell>
          <cell r="D718">
            <v>1800000</v>
          </cell>
          <cell r="E718">
            <v>2140272.7400000002</v>
          </cell>
        </row>
        <row r="719">
          <cell r="A719">
            <v>1817100751</v>
          </cell>
          <cell r="B719" t="str">
            <v>שמירה במוסדות</v>
          </cell>
          <cell r="C719">
            <v>100000</v>
          </cell>
          <cell r="D719">
            <v>100000</v>
          </cell>
          <cell r="E719">
            <v>64508.99</v>
          </cell>
        </row>
        <row r="720">
          <cell r="A720">
            <v>1817300110</v>
          </cell>
          <cell r="B720" t="str">
            <v>שפ"י - שכר</v>
          </cell>
          <cell r="C720">
            <v>2233000</v>
          </cell>
          <cell r="D720">
            <v>2235000</v>
          </cell>
          <cell r="E720">
            <v>2235812.7200000002</v>
          </cell>
        </row>
        <row r="721">
          <cell r="A721">
            <v>1817300470</v>
          </cell>
          <cell r="B721" t="str">
            <v>שפ"י - ציוד משרדי מתכלה</v>
          </cell>
          <cell r="C721">
            <v>39000</v>
          </cell>
          <cell r="D721">
            <v>16000</v>
          </cell>
          <cell r="E721">
            <v>5841</v>
          </cell>
        </row>
        <row r="722">
          <cell r="A722">
            <v>1817300522</v>
          </cell>
          <cell r="B722" t="str">
            <v>ספרות מקצועית שפ"י</v>
          </cell>
          <cell r="C722">
            <v>3000</v>
          </cell>
          <cell r="D722">
            <v>3000</v>
          </cell>
          <cell r="E722">
            <v>2997</v>
          </cell>
        </row>
        <row r="723">
          <cell r="A723">
            <v>1817300540</v>
          </cell>
          <cell r="B723" t="str">
            <v>הוצאות תקשורת</v>
          </cell>
          <cell r="C723">
            <v>12000</v>
          </cell>
          <cell r="D723">
            <v>13000</v>
          </cell>
          <cell r="E723">
            <v>10404.280000000001</v>
          </cell>
        </row>
        <row r="724">
          <cell r="A724">
            <v>1817300570</v>
          </cell>
          <cell r="B724" t="str">
            <v>הוצאות מיכון</v>
          </cell>
          <cell r="C724">
            <v>20000</v>
          </cell>
          <cell r="D724">
            <v>30000</v>
          </cell>
        </row>
        <row r="725">
          <cell r="A725">
            <v>1817300740</v>
          </cell>
          <cell r="B725" t="str">
            <v>ציוד מתכלה</v>
          </cell>
          <cell r="C725">
            <v>13000</v>
          </cell>
          <cell r="D725">
            <v>17000</v>
          </cell>
        </row>
        <row r="726">
          <cell r="A726">
            <v>1817300780</v>
          </cell>
          <cell r="B726" t="str">
            <v>שפ"י - הוצאות שונות הדרכה</v>
          </cell>
          <cell r="C726">
            <v>75000</v>
          </cell>
          <cell r="D726">
            <v>67000</v>
          </cell>
          <cell r="E726">
            <v>66685.5</v>
          </cell>
        </row>
        <row r="727">
          <cell r="A727">
            <v>1817300781</v>
          </cell>
          <cell r="B727" t="str">
            <v>שפ"י - הוצאות אחרות</v>
          </cell>
          <cell r="C727">
            <v>10000</v>
          </cell>
          <cell r="D727">
            <v>10000</v>
          </cell>
          <cell r="E727">
            <v>5926</v>
          </cell>
        </row>
        <row r="728">
          <cell r="A728">
            <v>1817300782</v>
          </cell>
          <cell r="B728" t="str">
            <v>אבחונים בשפ"י</v>
          </cell>
          <cell r="C728">
            <v>62000</v>
          </cell>
          <cell r="D728">
            <v>62000</v>
          </cell>
          <cell r="E728">
            <v>29985</v>
          </cell>
        </row>
        <row r="729">
          <cell r="A729">
            <v>1817300783</v>
          </cell>
          <cell r="B729" t="str">
            <v>ציוד טיפולי וחומרי עבודה</v>
          </cell>
          <cell r="E729">
            <v>14550</v>
          </cell>
        </row>
        <row r="730">
          <cell r="A730">
            <v>1817300784</v>
          </cell>
          <cell r="B730" t="str">
            <v>קופה קטנה</v>
          </cell>
          <cell r="C730">
            <v>3000</v>
          </cell>
          <cell r="D730">
            <v>3000</v>
          </cell>
          <cell r="E730">
            <v>3036</v>
          </cell>
        </row>
        <row r="731">
          <cell r="A731">
            <v>1817400110</v>
          </cell>
          <cell r="B731" t="str">
            <v>שכר סייעות רפואיות</v>
          </cell>
          <cell r="C731">
            <v>1961000</v>
          </cell>
          <cell r="D731">
            <v>1353000</v>
          </cell>
          <cell r="E731">
            <v>927702.14</v>
          </cell>
        </row>
        <row r="732">
          <cell r="A732">
            <v>1817500440</v>
          </cell>
          <cell r="B732" t="str">
            <v>ביטוח תלמידים</v>
          </cell>
          <cell r="C732">
            <v>298000</v>
          </cell>
          <cell r="D732">
            <v>294000</v>
          </cell>
          <cell r="E732">
            <v>295617</v>
          </cell>
        </row>
        <row r="733">
          <cell r="A733">
            <v>1817600110</v>
          </cell>
          <cell r="B733" t="str">
            <v>רווחה חינוכית - שכר</v>
          </cell>
          <cell r="C733">
            <v>178000</v>
          </cell>
          <cell r="D733">
            <v>151000</v>
          </cell>
          <cell r="E733">
            <v>147136.28</v>
          </cell>
        </row>
        <row r="734">
          <cell r="A734">
            <v>1817600780</v>
          </cell>
          <cell r="B734" t="str">
            <v>הוצאות שונות</v>
          </cell>
          <cell r="C734">
            <v>502000</v>
          </cell>
          <cell r="D734">
            <v>700000</v>
          </cell>
          <cell r="E734">
            <v>538833</v>
          </cell>
        </row>
        <row r="735">
          <cell r="A735">
            <v>1817610110</v>
          </cell>
          <cell r="B735" t="str">
            <v>מועדוניות - שכר</v>
          </cell>
          <cell r="C735">
            <v>1225000</v>
          </cell>
          <cell r="D735">
            <v>1155000</v>
          </cell>
          <cell r="E735">
            <v>1156534.93</v>
          </cell>
        </row>
        <row r="736">
          <cell r="A736">
            <v>1817610521</v>
          </cell>
          <cell r="B736" t="str">
            <v>פעילות העשרה לצוות מועדוניות</v>
          </cell>
          <cell r="C736">
            <v>6000</v>
          </cell>
          <cell r="D736">
            <v>6000</v>
          </cell>
        </row>
        <row r="737">
          <cell r="A737">
            <v>1817610780</v>
          </cell>
          <cell r="B737" t="str">
            <v>מועדוניתאחרות-הסתדרות</v>
          </cell>
          <cell r="C737">
            <v>50000</v>
          </cell>
          <cell r="D737">
            <v>50000</v>
          </cell>
          <cell r="E737">
            <v>47401.55</v>
          </cell>
        </row>
        <row r="738">
          <cell r="A738">
            <v>1817610782</v>
          </cell>
          <cell r="B738" t="str">
            <v>מועדונית שקד</v>
          </cell>
          <cell r="C738">
            <v>50000</v>
          </cell>
          <cell r="D738">
            <v>50000</v>
          </cell>
          <cell r="E738">
            <v>41508.31</v>
          </cell>
        </row>
        <row r="739">
          <cell r="A739">
            <v>1817610784</v>
          </cell>
          <cell r="B739" t="str">
            <v>מועדונית הפלמ"ח</v>
          </cell>
          <cell r="C739">
            <v>50000</v>
          </cell>
          <cell r="D739">
            <v>50000</v>
          </cell>
          <cell r="E739">
            <v>43418.26</v>
          </cell>
        </row>
        <row r="740">
          <cell r="A740">
            <v>1817610786</v>
          </cell>
          <cell r="B740" t="str">
            <v>מועדונית הדרים</v>
          </cell>
          <cell r="C740">
            <v>50000</v>
          </cell>
          <cell r="D740">
            <v>50000</v>
          </cell>
          <cell r="E740">
            <v>38073.93</v>
          </cell>
        </row>
        <row r="741">
          <cell r="A741">
            <v>1817610788</v>
          </cell>
          <cell r="B741" t="str">
            <v>הוצאות אחרות אביב</v>
          </cell>
          <cell r="C741">
            <v>50000</v>
          </cell>
          <cell r="D741">
            <v>50000</v>
          </cell>
          <cell r="E741">
            <v>39520.46</v>
          </cell>
        </row>
        <row r="742">
          <cell r="A742">
            <v>1817610789</v>
          </cell>
          <cell r="B742" t="str">
            <v>הוצ' אחרות רכישת ציוד</v>
          </cell>
          <cell r="C742">
            <v>33000</v>
          </cell>
          <cell r="D742">
            <v>33000</v>
          </cell>
          <cell r="E742">
            <v>9835</v>
          </cell>
        </row>
        <row r="743">
          <cell r="A743">
            <v>1817610790</v>
          </cell>
          <cell r="B743" t="str">
            <v>הוצאות אחרות</v>
          </cell>
          <cell r="C743">
            <v>28000</v>
          </cell>
          <cell r="D743">
            <v>28000</v>
          </cell>
          <cell r="E743">
            <v>7997</v>
          </cell>
        </row>
        <row r="744">
          <cell r="A744">
            <v>1817620750</v>
          </cell>
          <cell r="B744" t="str">
            <v>מועדונית קדימה</v>
          </cell>
          <cell r="C744">
            <v>240000</v>
          </cell>
          <cell r="D744">
            <v>240000</v>
          </cell>
          <cell r="E744">
            <v>240000</v>
          </cell>
        </row>
        <row r="745">
          <cell r="A745">
            <v>1817620780</v>
          </cell>
          <cell r="B745" t="str">
            <v>מדריך עמ  קדימה</v>
          </cell>
          <cell r="C745">
            <v>15000</v>
          </cell>
          <cell r="E745">
            <v>1173.6500000000001</v>
          </cell>
        </row>
        <row r="746">
          <cell r="A746">
            <v>1817800711</v>
          </cell>
          <cell r="B746" t="str">
            <v>הסעות ס גאון</v>
          </cell>
          <cell r="C746">
            <v>280000</v>
          </cell>
          <cell r="D746">
            <v>292000</v>
          </cell>
          <cell r="E746">
            <v>231426.74</v>
          </cell>
        </row>
        <row r="747">
          <cell r="A747">
            <v>1817800716</v>
          </cell>
          <cell r="B747" t="str">
            <v xml:space="preserve"> הסעות -כרטיסיות</v>
          </cell>
          <cell r="C747">
            <v>49000</v>
          </cell>
          <cell r="D747">
            <v>49000</v>
          </cell>
          <cell r="E747">
            <v>34356</v>
          </cell>
        </row>
        <row r="748">
          <cell r="A748">
            <v>1817800717</v>
          </cell>
          <cell r="B748" t="str">
            <v>הסעות תלמידים</v>
          </cell>
          <cell r="C748">
            <v>207000</v>
          </cell>
          <cell r="D748">
            <v>207000</v>
          </cell>
          <cell r="E748">
            <v>220325.53</v>
          </cell>
        </row>
        <row r="749">
          <cell r="A749">
            <v>1817900110</v>
          </cell>
          <cell r="B749" t="str">
            <v>קדום נוער - שכר</v>
          </cell>
          <cell r="C749">
            <v>790000</v>
          </cell>
          <cell r="D749">
            <v>661000</v>
          </cell>
          <cell r="E749">
            <v>573549.02</v>
          </cell>
        </row>
        <row r="750">
          <cell r="A750">
            <v>1817900210</v>
          </cell>
          <cell r="B750" t="str">
            <v>קהילה קוראת</v>
          </cell>
          <cell r="E750">
            <v>249810.82</v>
          </cell>
        </row>
        <row r="751">
          <cell r="A751">
            <v>1817900450</v>
          </cell>
          <cell r="B751" t="str">
            <v>ציוד וריהוט</v>
          </cell>
          <cell r="C751">
            <v>6000</v>
          </cell>
          <cell r="D751">
            <v>6000</v>
          </cell>
          <cell r="E751">
            <v>5999</v>
          </cell>
        </row>
        <row r="752">
          <cell r="A752">
            <v>1817900470</v>
          </cell>
          <cell r="B752" t="str">
            <v>קדום נוער - ציוד משרדי מ</v>
          </cell>
          <cell r="C752">
            <v>5000</v>
          </cell>
          <cell r="D752">
            <v>5000</v>
          </cell>
          <cell r="E752">
            <v>4929</v>
          </cell>
        </row>
        <row r="753">
          <cell r="A753">
            <v>1817900520</v>
          </cell>
          <cell r="B753" t="str">
            <v>השתלמות לקידום נוער</v>
          </cell>
          <cell r="C753">
            <v>11000</v>
          </cell>
          <cell r="D753">
            <v>10000</v>
          </cell>
        </row>
        <row r="754">
          <cell r="A754">
            <v>1817900540</v>
          </cell>
          <cell r="B754" t="str">
            <v>הוצאות תקשורת</v>
          </cell>
          <cell r="C754">
            <v>3000</v>
          </cell>
          <cell r="D754">
            <v>3000</v>
          </cell>
          <cell r="E754">
            <v>2729.56</v>
          </cell>
        </row>
        <row r="755">
          <cell r="A755">
            <v>1817900750</v>
          </cell>
          <cell r="B755" t="str">
            <v>קידום נוער</v>
          </cell>
          <cell r="C755">
            <v>28000</v>
          </cell>
          <cell r="D755">
            <v>28000</v>
          </cell>
          <cell r="E755">
            <v>23380</v>
          </cell>
        </row>
        <row r="756">
          <cell r="A756">
            <v>1817900751</v>
          </cell>
          <cell r="B756" t="str">
            <v>עבודות קבלניות</v>
          </cell>
          <cell r="C756">
            <v>1000</v>
          </cell>
          <cell r="D756">
            <v>1000</v>
          </cell>
          <cell r="E756">
            <v>702</v>
          </cell>
        </row>
        <row r="757">
          <cell r="A757">
            <v>1817900781</v>
          </cell>
          <cell r="B757" t="str">
            <v>קדום נוער - הוצאות שונות</v>
          </cell>
          <cell r="C757">
            <v>42000</v>
          </cell>
          <cell r="D757">
            <v>42000</v>
          </cell>
          <cell r="E757">
            <v>41764</v>
          </cell>
        </row>
        <row r="758">
          <cell r="A758">
            <v>1817900782</v>
          </cell>
          <cell r="B758" t="str">
            <v>קדום נוער - הוצאות שונות</v>
          </cell>
          <cell r="C758">
            <v>3000</v>
          </cell>
          <cell r="D758">
            <v>3000</v>
          </cell>
          <cell r="E758">
            <v>2030.2</v>
          </cell>
        </row>
        <row r="759">
          <cell r="A759">
            <v>1817900784</v>
          </cell>
          <cell r="B759" t="str">
            <v>נוער בסיכון</v>
          </cell>
          <cell r="C759">
            <v>4000</v>
          </cell>
          <cell r="D759">
            <v>4000</v>
          </cell>
          <cell r="E759">
            <v>3131.6</v>
          </cell>
        </row>
        <row r="760">
          <cell r="A760">
            <v>1817900785</v>
          </cell>
          <cell r="B760" t="str">
            <v>מניעת נשירה -תלמידי חט""ב ותיכון -מותנה"</v>
          </cell>
          <cell r="C760">
            <v>57000</v>
          </cell>
          <cell r="D760">
            <v>40000</v>
          </cell>
          <cell r="E760">
            <v>37907</v>
          </cell>
        </row>
        <row r="761">
          <cell r="A761">
            <v>1817900786</v>
          </cell>
          <cell r="B761" t="str">
            <v>השתתפות העירייה במנות לתלמידים</v>
          </cell>
          <cell r="C761">
            <v>20000</v>
          </cell>
          <cell r="D761">
            <v>17000</v>
          </cell>
          <cell r="E761">
            <v>7643.1</v>
          </cell>
        </row>
        <row r="762">
          <cell r="A762">
            <v>1817928752</v>
          </cell>
          <cell r="B762" t="str">
            <v>מדע ויהדות בגני ילדים</v>
          </cell>
          <cell r="D762">
            <v>24000</v>
          </cell>
          <cell r="E762">
            <v>24000</v>
          </cell>
        </row>
        <row r="763">
          <cell r="A763">
            <v>1817928756</v>
          </cell>
          <cell r="B763" t="str">
            <v>שירי מורשת תשע""ד"</v>
          </cell>
          <cell r="C763">
            <v>43000</v>
          </cell>
          <cell r="D763">
            <v>43000</v>
          </cell>
          <cell r="E763">
            <v>38588</v>
          </cell>
        </row>
        <row r="764">
          <cell r="A764">
            <v>1817928757</v>
          </cell>
          <cell r="B764" t="str">
            <v>בגנ""י תשע""ד"</v>
          </cell>
          <cell r="C764">
            <v>337000</v>
          </cell>
          <cell r="D764">
            <v>337000</v>
          </cell>
          <cell r="E764">
            <v>307999</v>
          </cell>
        </row>
        <row r="765">
          <cell r="A765">
            <v>1817940751</v>
          </cell>
          <cell r="B765" t="str">
            <v>רכזת הקול קורא-רכישת שרות מmy</v>
          </cell>
          <cell r="C765">
            <v>200000</v>
          </cell>
          <cell r="D765">
            <v>200000</v>
          </cell>
          <cell r="E765">
            <v>154419</v>
          </cell>
        </row>
        <row r="766">
          <cell r="A766">
            <v>1817950780</v>
          </cell>
          <cell r="B766" t="str">
            <v>קהילות חינוכיות</v>
          </cell>
          <cell r="D766">
            <v>25000</v>
          </cell>
          <cell r="E766">
            <v>5822</v>
          </cell>
        </row>
        <row r="767">
          <cell r="A767">
            <v>1817960210</v>
          </cell>
          <cell r="B767" t="str">
            <v>שכר</v>
          </cell>
          <cell r="C767">
            <v>309000</v>
          </cell>
          <cell r="D767">
            <v>309000</v>
          </cell>
        </row>
        <row r="768">
          <cell r="A768">
            <v>1817960750</v>
          </cell>
          <cell r="B768" t="str">
            <v>עבודות קבלניות</v>
          </cell>
          <cell r="C768">
            <v>74000</v>
          </cell>
          <cell r="D768">
            <v>66000</v>
          </cell>
          <cell r="E768">
            <v>50520</v>
          </cell>
        </row>
        <row r="769">
          <cell r="A769">
            <v>1817960760</v>
          </cell>
          <cell r="B769" t="str">
            <v>עבודות קבלניות</v>
          </cell>
          <cell r="C769">
            <v>610000</v>
          </cell>
          <cell r="D769">
            <v>610000</v>
          </cell>
          <cell r="E769">
            <v>578512</v>
          </cell>
        </row>
        <row r="770">
          <cell r="A770">
            <v>1817960761</v>
          </cell>
          <cell r="B770" t="str">
            <v>רכישת שרותים</v>
          </cell>
          <cell r="C770">
            <v>37000</v>
          </cell>
          <cell r="D770">
            <v>37000</v>
          </cell>
          <cell r="E770">
            <v>34413</v>
          </cell>
        </row>
        <row r="771">
          <cell r="A771">
            <v>1817960780</v>
          </cell>
          <cell r="B771" t="str">
            <v>הוצאות אחרות</v>
          </cell>
          <cell r="C771">
            <v>5000</v>
          </cell>
          <cell r="D771">
            <v>5000</v>
          </cell>
          <cell r="E771">
            <v>148</v>
          </cell>
        </row>
        <row r="772">
          <cell r="A772">
            <v>1817970780</v>
          </cell>
          <cell r="B772" t="str">
            <v>הוצאות אחרות</v>
          </cell>
          <cell r="C772">
            <v>115000</v>
          </cell>
        </row>
        <row r="773">
          <cell r="A773">
            <v>1818000760</v>
          </cell>
          <cell r="B773" t="str">
            <v>רכישת שרותים</v>
          </cell>
          <cell r="C773">
            <v>270000</v>
          </cell>
          <cell r="D773">
            <v>270000</v>
          </cell>
          <cell r="E773">
            <v>270000</v>
          </cell>
        </row>
        <row r="774">
          <cell r="A774">
            <v>1818000780</v>
          </cell>
          <cell r="B774" t="str">
            <v>השכלת מבוגרים</v>
          </cell>
          <cell r="C774">
            <v>46000</v>
          </cell>
          <cell r="E774">
            <v>22787.5</v>
          </cell>
        </row>
        <row r="775">
          <cell r="A775">
            <v>1822000110</v>
          </cell>
          <cell r="B775" t="str">
            <v>מנהל מרכז צעירים</v>
          </cell>
          <cell r="C775">
            <v>313000</v>
          </cell>
          <cell r="D775">
            <v>159000</v>
          </cell>
          <cell r="E775">
            <v>70329.78</v>
          </cell>
        </row>
        <row r="776">
          <cell r="A776">
            <v>1822000750</v>
          </cell>
          <cell r="B776" t="str">
            <v>עבודות קבלניות</v>
          </cell>
          <cell r="C776">
            <v>200000</v>
          </cell>
          <cell r="D776">
            <v>281000</v>
          </cell>
          <cell r="E776">
            <v>800</v>
          </cell>
        </row>
        <row r="777">
          <cell r="A777">
            <v>1822000760</v>
          </cell>
          <cell r="B777" t="str">
            <v>סל תרבות</v>
          </cell>
          <cell r="E777">
            <v>165240.01999999999</v>
          </cell>
        </row>
        <row r="778">
          <cell r="A778">
            <v>1822000761</v>
          </cell>
          <cell r="B778" t="str">
            <v>קייטנת פסח</v>
          </cell>
          <cell r="C778">
            <v>250000</v>
          </cell>
          <cell r="D778">
            <v>250000</v>
          </cell>
          <cell r="E778">
            <v>250000</v>
          </cell>
        </row>
        <row r="779">
          <cell r="A779">
            <v>1822000762</v>
          </cell>
          <cell r="B779" t="str">
            <v>רכישת שירותים</v>
          </cell>
          <cell r="D779">
            <v>28000</v>
          </cell>
          <cell r="E779">
            <v>24000</v>
          </cell>
        </row>
        <row r="780">
          <cell r="A780">
            <v>1822000763</v>
          </cell>
          <cell r="B780" t="str">
            <v>רכזת מתנדבים</v>
          </cell>
          <cell r="C780">
            <v>40000</v>
          </cell>
          <cell r="D780">
            <v>63000</v>
          </cell>
        </row>
        <row r="781">
          <cell r="A781">
            <v>1822000780</v>
          </cell>
          <cell r="B781" t="str">
            <v>פעילות תרבות לגמלאים</v>
          </cell>
          <cell r="C781">
            <v>100000</v>
          </cell>
          <cell r="D781">
            <v>100000</v>
          </cell>
          <cell r="E781">
            <v>78211.399999999994</v>
          </cell>
        </row>
        <row r="782">
          <cell r="A782">
            <v>1822000810</v>
          </cell>
          <cell r="B782" t="str">
            <v>השתתפויות</v>
          </cell>
          <cell r="C782">
            <v>60000</v>
          </cell>
          <cell r="D782">
            <v>60000</v>
          </cell>
          <cell r="E782">
            <v>57208</v>
          </cell>
        </row>
        <row r="783">
          <cell r="A783">
            <v>1824000760</v>
          </cell>
          <cell r="B783" t="str">
            <v>עבודות קבלניות</v>
          </cell>
          <cell r="C783">
            <v>2328000</v>
          </cell>
          <cell r="D783">
            <v>3384000</v>
          </cell>
          <cell r="E783">
            <v>2180762.6</v>
          </cell>
        </row>
        <row r="784">
          <cell r="A784">
            <v>1824000780</v>
          </cell>
          <cell r="B784" t="str">
            <v>פעילות נשים</v>
          </cell>
          <cell r="C784">
            <v>228000</v>
          </cell>
          <cell r="D784">
            <v>100000</v>
          </cell>
          <cell r="E784">
            <v>98245</v>
          </cell>
        </row>
        <row r="785">
          <cell r="A785">
            <v>1824000811</v>
          </cell>
          <cell r="B785" t="str">
            <v>תרבות - השתת' ותרומות</v>
          </cell>
          <cell r="E785">
            <v>442230.46</v>
          </cell>
        </row>
        <row r="786">
          <cell r="A786">
            <v>1824000980</v>
          </cell>
          <cell r="B786" t="str">
            <v>פעילות נשים</v>
          </cell>
          <cell r="C786">
            <v>40000</v>
          </cell>
          <cell r="D786">
            <v>40000</v>
          </cell>
          <cell r="E786">
            <v>36750</v>
          </cell>
        </row>
        <row r="787">
          <cell r="A787">
            <v>1825000781</v>
          </cell>
          <cell r="B787" t="str">
            <v>מלחינים צעירים</v>
          </cell>
          <cell r="E787">
            <v>10000</v>
          </cell>
        </row>
        <row r="788">
          <cell r="A788">
            <v>1826200810</v>
          </cell>
          <cell r="B788" t="str">
            <v>תמיכה במוזאונים-מ.</v>
          </cell>
          <cell r="C788">
            <v>50000</v>
          </cell>
          <cell r="D788">
            <v>50000</v>
          </cell>
          <cell r="E788">
            <v>50000</v>
          </cell>
        </row>
        <row r="789">
          <cell r="A789">
            <v>1827000110</v>
          </cell>
          <cell r="B789" t="str">
            <v>תרבות תורנית - שכר</v>
          </cell>
          <cell r="C789">
            <v>124000</v>
          </cell>
          <cell r="D789">
            <v>100000</v>
          </cell>
          <cell r="E789">
            <v>93910.64</v>
          </cell>
        </row>
        <row r="790">
          <cell r="A790">
            <v>1827000780</v>
          </cell>
          <cell r="B790" t="str">
            <v>פעילות תרבות תורנית</v>
          </cell>
          <cell r="C790">
            <v>395000</v>
          </cell>
          <cell r="D790">
            <v>390000</v>
          </cell>
          <cell r="E790">
            <v>391113.13</v>
          </cell>
        </row>
        <row r="791">
          <cell r="A791">
            <v>1827000781</v>
          </cell>
          <cell r="B791" t="str">
            <v>אירועי תרבות תורנית</v>
          </cell>
          <cell r="C791">
            <v>250000</v>
          </cell>
          <cell r="D791">
            <v>265000</v>
          </cell>
        </row>
        <row r="792">
          <cell r="A792">
            <v>1828000760</v>
          </cell>
          <cell r="B792" t="str">
            <v>רכישת שרותים מהמתנס</v>
          </cell>
          <cell r="C792">
            <v>720000</v>
          </cell>
          <cell r="D792">
            <v>685000</v>
          </cell>
          <cell r="E792">
            <v>689212</v>
          </cell>
        </row>
        <row r="793">
          <cell r="A793">
            <v>1828200110</v>
          </cell>
          <cell r="B793" t="str">
            <v>משכורת ושכר עבודה</v>
          </cell>
          <cell r="C793">
            <v>300000</v>
          </cell>
        </row>
        <row r="794">
          <cell r="A794">
            <v>1829300110</v>
          </cell>
          <cell r="B794" t="str">
            <v>ספורט - שכר</v>
          </cell>
          <cell r="C794">
            <v>150000</v>
          </cell>
        </row>
        <row r="795">
          <cell r="A795">
            <v>1829300750</v>
          </cell>
          <cell r="B795" t="str">
            <v>ספורט - תחזוקה</v>
          </cell>
          <cell r="C795">
            <v>180000</v>
          </cell>
          <cell r="D795">
            <v>105000</v>
          </cell>
          <cell r="E795">
            <v>65849.2</v>
          </cell>
        </row>
        <row r="796">
          <cell r="A796">
            <v>1829300751</v>
          </cell>
          <cell r="B796" t="str">
            <v>מתחמי ספורט</v>
          </cell>
          <cell r="E796">
            <v>22376</v>
          </cell>
        </row>
        <row r="797">
          <cell r="A797">
            <v>1829300760</v>
          </cell>
          <cell r="B797" t="str">
            <v>מירוץ אור יהודה</v>
          </cell>
          <cell r="C797">
            <v>130000</v>
          </cell>
          <cell r="D797">
            <v>150000</v>
          </cell>
          <cell r="E797">
            <v>150000</v>
          </cell>
        </row>
        <row r="798">
          <cell r="A798">
            <v>1829300770</v>
          </cell>
          <cell r="B798" t="str">
            <v>חשמל ומים אצטדיון</v>
          </cell>
          <cell r="C798">
            <v>50000</v>
          </cell>
          <cell r="D798">
            <v>100000</v>
          </cell>
          <cell r="E798">
            <v>126351.12</v>
          </cell>
        </row>
        <row r="799">
          <cell r="A799">
            <v>1829300820</v>
          </cell>
          <cell r="B799" t="str">
            <v>תמיכה בעמותות ספורט</v>
          </cell>
          <cell r="C799">
            <v>250000</v>
          </cell>
          <cell r="D799">
            <v>250000</v>
          </cell>
          <cell r="E799">
            <v>250001</v>
          </cell>
        </row>
        <row r="800">
          <cell r="A800">
            <v>1836100431</v>
          </cell>
          <cell r="B800" t="str">
            <v>חשמל מד"א</v>
          </cell>
          <cell r="C800">
            <v>5000</v>
          </cell>
          <cell r="D800">
            <v>6000</v>
          </cell>
          <cell r="E800">
            <v>5074.3</v>
          </cell>
        </row>
        <row r="801">
          <cell r="A801">
            <v>1836100750</v>
          </cell>
          <cell r="B801" t="str">
            <v>עבודות קבלניות</v>
          </cell>
          <cell r="C801">
            <v>165000</v>
          </cell>
          <cell r="D801">
            <v>160000</v>
          </cell>
          <cell r="E801">
            <v>162313</v>
          </cell>
        </row>
        <row r="802">
          <cell r="A802">
            <v>1836100810</v>
          </cell>
          <cell r="B802" t="str">
            <v>מד"א - השתת' ותרומות</v>
          </cell>
          <cell r="C802">
            <v>42000</v>
          </cell>
          <cell r="D802">
            <v>41000</v>
          </cell>
          <cell r="E802">
            <v>40961</v>
          </cell>
        </row>
        <row r="803">
          <cell r="A803">
            <v>1841000110</v>
          </cell>
          <cell r="B803" t="str">
            <v>מינהל - שכר</v>
          </cell>
          <cell r="C803">
            <v>6499000</v>
          </cell>
          <cell r="D803">
            <v>6124000</v>
          </cell>
          <cell r="E803">
            <v>6196906.0300000003</v>
          </cell>
        </row>
        <row r="804">
          <cell r="A804">
            <v>1841000420</v>
          </cell>
          <cell r="B804" t="str">
            <v>תחזוקת מבנים</v>
          </cell>
          <cell r="C804">
            <v>30000</v>
          </cell>
          <cell r="D804">
            <v>130000</v>
          </cell>
          <cell r="E804">
            <v>173202</v>
          </cell>
        </row>
        <row r="805">
          <cell r="A805">
            <v>1841000450</v>
          </cell>
          <cell r="B805" t="str">
            <v>מינהל - הוצ' ארגוניות</v>
          </cell>
          <cell r="C805">
            <v>20000</v>
          </cell>
          <cell r="D805">
            <v>20000</v>
          </cell>
          <cell r="E805">
            <v>4905</v>
          </cell>
        </row>
        <row r="806">
          <cell r="A806">
            <v>1841000511</v>
          </cell>
          <cell r="B806" t="str">
            <v>כיבוד</v>
          </cell>
          <cell r="C806">
            <v>10000</v>
          </cell>
          <cell r="D806">
            <v>10000</v>
          </cell>
          <cell r="E806">
            <v>3745.2</v>
          </cell>
        </row>
        <row r="807">
          <cell r="A807">
            <v>1841000570</v>
          </cell>
          <cell r="B807" t="str">
            <v>מינהל - הוצאות מיכון</v>
          </cell>
          <cell r="C807">
            <v>29000</v>
          </cell>
          <cell r="D807">
            <v>89000</v>
          </cell>
          <cell r="E807">
            <v>28081</v>
          </cell>
        </row>
        <row r="808">
          <cell r="A808">
            <v>1841000750</v>
          </cell>
          <cell r="B808" t="str">
            <v>ע.קבלניות- ניקיון</v>
          </cell>
          <cell r="C808">
            <v>230000</v>
          </cell>
          <cell r="D808">
            <v>199000</v>
          </cell>
          <cell r="E808">
            <v>184456</v>
          </cell>
        </row>
        <row r="809">
          <cell r="A809">
            <v>1841000751</v>
          </cell>
          <cell r="B809" t="str">
            <v>ע.קבלניות- שמירה</v>
          </cell>
          <cell r="C809">
            <v>150000</v>
          </cell>
          <cell r="D809">
            <v>130000</v>
          </cell>
          <cell r="E809">
            <v>116855.47</v>
          </cell>
        </row>
        <row r="810">
          <cell r="A810">
            <v>1841000752</v>
          </cell>
          <cell r="B810" t="str">
            <v>עבודות קבלניות -שיפוצים</v>
          </cell>
          <cell r="C810">
            <v>25000</v>
          </cell>
          <cell r="D810">
            <v>25000</v>
          </cell>
          <cell r="E810">
            <v>1698</v>
          </cell>
        </row>
        <row r="811">
          <cell r="A811">
            <v>1841000780</v>
          </cell>
          <cell r="B811" t="str">
            <v>מינהל - הוצאות אחרות</v>
          </cell>
          <cell r="C811">
            <v>45000</v>
          </cell>
          <cell r="D811">
            <v>45000</v>
          </cell>
          <cell r="E811">
            <v>28011.34</v>
          </cell>
        </row>
        <row r="812">
          <cell r="A812">
            <v>1841000930</v>
          </cell>
          <cell r="B812" t="str">
            <v>רכישת ציוד יסודי</v>
          </cell>
          <cell r="C812">
            <v>40000</v>
          </cell>
          <cell r="D812">
            <v>54000</v>
          </cell>
          <cell r="E812">
            <v>31824</v>
          </cell>
        </row>
        <row r="813">
          <cell r="A813">
            <v>1841000960</v>
          </cell>
          <cell r="B813" t="str">
            <v>רזרבה רווחה</v>
          </cell>
          <cell r="C813">
            <v>267000</v>
          </cell>
          <cell r="D813">
            <v>300000</v>
          </cell>
        </row>
        <row r="814">
          <cell r="A814">
            <v>1842000840</v>
          </cell>
          <cell r="B814" t="str">
            <v>טיפול במשפחה-רמת פנקס</v>
          </cell>
          <cell r="C814">
            <v>30000</v>
          </cell>
          <cell r="D814">
            <v>15000</v>
          </cell>
          <cell r="E814">
            <v>14991</v>
          </cell>
        </row>
        <row r="815">
          <cell r="A815">
            <v>1842200110</v>
          </cell>
          <cell r="B815" t="str">
            <v>טיפול במשפחה - שכר</v>
          </cell>
          <cell r="C815">
            <v>55000</v>
          </cell>
          <cell r="D815">
            <v>84000</v>
          </cell>
          <cell r="E815">
            <v>75231.929999999993</v>
          </cell>
        </row>
        <row r="816">
          <cell r="A816">
            <v>1842200840</v>
          </cell>
          <cell r="B816" t="str">
            <v>טיפול במשפחה-צרכים מיוחד</v>
          </cell>
          <cell r="C816">
            <v>185000</v>
          </cell>
          <cell r="D816">
            <v>185000</v>
          </cell>
          <cell r="E816">
            <v>185724</v>
          </cell>
        </row>
        <row r="817">
          <cell r="A817">
            <v>1842200841</v>
          </cell>
          <cell r="B817" t="str">
            <v>טפול בפרט ובמשפחה אבחוני</v>
          </cell>
          <cell r="C817">
            <v>25000</v>
          </cell>
          <cell r="D817">
            <v>25000</v>
          </cell>
          <cell r="E817">
            <v>1241</v>
          </cell>
        </row>
        <row r="818">
          <cell r="A818">
            <v>1842200842</v>
          </cell>
          <cell r="B818" t="str">
            <v>טפול באלכוהוליסטים</v>
          </cell>
          <cell r="D818">
            <v>35000</v>
          </cell>
        </row>
        <row r="819">
          <cell r="A819">
            <v>1842200843</v>
          </cell>
          <cell r="B819" t="str">
            <v>דיירי רחוב במוסד</v>
          </cell>
          <cell r="D819">
            <v>50000</v>
          </cell>
        </row>
        <row r="820">
          <cell r="A820">
            <v>1842200845</v>
          </cell>
          <cell r="B820" t="str">
            <v>סיוע משפחות עם ילדים</v>
          </cell>
          <cell r="C820">
            <v>110000</v>
          </cell>
          <cell r="D820">
            <v>110000</v>
          </cell>
          <cell r="E820">
            <v>89035</v>
          </cell>
        </row>
        <row r="821">
          <cell r="A821">
            <v>1842200846</v>
          </cell>
          <cell r="B821" t="str">
            <v>טיפול בהטרדה מינית</v>
          </cell>
          <cell r="C821">
            <v>128000</v>
          </cell>
          <cell r="D821">
            <v>45000</v>
          </cell>
          <cell r="E821">
            <v>40500</v>
          </cell>
        </row>
        <row r="822">
          <cell r="A822">
            <v>1842200849</v>
          </cell>
          <cell r="B822" t="str">
            <v>צרכים מיוחדים</v>
          </cell>
          <cell r="C822">
            <v>100000</v>
          </cell>
          <cell r="D822">
            <v>50000</v>
          </cell>
          <cell r="E822">
            <v>98311</v>
          </cell>
        </row>
        <row r="823">
          <cell r="A823">
            <v>1842210110</v>
          </cell>
          <cell r="B823" t="str">
            <v>שכר טופול בהטרדה מינית</v>
          </cell>
          <cell r="C823">
            <v>249000</v>
          </cell>
          <cell r="D823">
            <v>160000</v>
          </cell>
        </row>
        <row r="824">
          <cell r="A824">
            <v>1842400110</v>
          </cell>
          <cell r="B824" t="str">
            <v>שכר טיפול באלימות</v>
          </cell>
          <cell r="C824">
            <v>324000</v>
          </cell>
          <cell r="D824">
            <v>312000</v>
          </cell>
          <cell r="E824">
            <v>288114.84000000003</v>
          </cell>
        </row>
        <row r="825">
          <cell r="A825">
            <v>1842400840</v>
          </cell>
          <cell r="B825" t="str">
            <v>מרכז טיפול במשפחה</v>
          </cell>
          <cell r="C825">
            <v>85000</v>
          </cell>
          <cell r="D825">
            <v>115000</v>
          </cell>
          <cell r="E825">
            <v>81007.5</v>
          </cell>
        </row>
        <row r="826">
          <cell r="A826">
            <v>1842400841</v>
          </cell>
          <cell r="B826" t="str">
            <v>קייטנת אמהות</v>
          </cell>
          <cell r="C826">
            <v>10000</v>
          </cell>
          <cell r="D826">
            <v>21000</v>
          </cell>
        </row>
        <row r="827">
          <cell r="A827">
            <v>1842400842</v>
          </cell>
          <cell r="B827" t="str">
            <v>הפעלת חוק סדרי - הדין</v>
          </cell>
          <cell r="C827">
            <v>20000</v>
          </cell>
          <cell r="D827">
            <v>56000</v>
          </cell>
          <cell r="E827">
            <v>13906</v>
          </cell>
        </row>
        <row r="828">
          <cell r="A828">
            <v>1843500110</v>
          </cell>
          <cell r="B828" t="str">
            <v>טיפול בילד - שכר</v>
          </cell>
          <cell r="C828">
            <v>551000</v>
          </cell>
          <cell r="D828">
            <v>538000</v>
          </cell>
          <cell r="E828">
            <v>495922.68</v>
          </cell>
        </row>
        <row r="829">
          <cell r="A829">
            <v>1843500111</v>
          </cell>
          <cell r="B829" t="str">
            <v>משכורת ושכר עבודה</v>
          </cell>
          <cell r="C829">
            <v>132000</v>
          </cell>
          <cell r="D829">
            <v>122000</v>
          </cell>
          <cell r="E829">
            <v>118846.46</v>
          </cell>
        </row>
        <row r="830">
          <cell r="A830">
            <v>1843500112</v>
          </cell>
          <cell r="B830" t="str">
            <v>משכורת ושכר עבודה</v>
          </cell>
          <cell r="C830">
            <v>164000</v>
          </cell>
          <cell r="D830">
            <v>109000</v>
          </cell>
          <cell r="E830">
            <v>122147.14</v>
          </cell>
        </row>
        <row r="831">
          <cell r="A831">
            <v>1843500840</v>
          </cell>
          <cell r="B831" t="str">
            <v>טיפול בילד-פע' קהילתיות</v>
          </cell>
          <cell r="C831">
            <v>549000</v>
          </cell>
          <cell r="D831">
            <v>519000</v>
          </cell>
          <cell r="E831">
            <v>458543.2</v>
          </cell>
        </row>
        <row r="832">
          <cell r="A832">
            <v>1843500841</v>
          </cell>
          <cell r="B832" t="str">
            <v>טיפול בילד-מועדוניות משו</v>
          </cell>
          <cell r="C832">
            <v>86000</v>
          </cell>
          <cell r="D832">
            <v>86000</v>
          </cell>
          <cell r="E832">
            <v>50354</v>
          </cell>
        </row>
        <row r="833">
          <cell r="A833">
            <v>1843500842</v>
          </cell>
          <cell r="B833" t="str">
            <v>ילדים בסיכון -קייטנה</v>
          </cell>
          <cell r="C833">
            <v>194000</v>
          </cell>
          <cell r="D833">
            <v>195000</v>
          </cell>
          <cell r="E833">
            <v>193249</v>
          </cell>
        </row>
        <row r="834">
          <cell r="A834">
            <v>1843800840</v>
          </cell>
          <cell r="B834" t="str">
            <v>אחזקת ילדים</v>
          </cell>
          <cell r="C834">
            <v>5200000</v>
          </cell>
          <cell r="D834">
            <v>5200000</v>
          </cell>
          <cell r="E834">
            <v>5184332</v>
          </cell>
        </row>
        <row r="835">
          <cell r="A835">
            <v>1843800841</v>
          </cell>
          <cell r="B835" t="str">
            <v>ילדים בפנימיות</v>
          </cell>
          <cell r="E835">
            <v>14596</v>
          </cell>
        </row>
        <row r="836">
          <cell r="A836">
            <v>1843800843</v>
          </cell>
          <cell r="B836" t="str">
            <v>טיפול במשפחה אומנת</v>
          </cell>
          <cell r="C836">
            <v>132000</v>
          </cell>
          <cell r="D836">
            <v>113000</v>
          </cell>
          <cell r="E836">
            <v>103097</v>
          </cell>
        </row>
        <row r="837">
          <cell r="A837">
            <v>1843900841</v>
          </cell>
          <cell r="B837" t="str">
            <v>ילדים במעון יום  - מיכון</v>
          </cell>
          <cell r="C837">
            <v>3200000</v>
          </cell>
          <cell r="D837">
            <v>2855000</v>
          </cell>
          <cell r="E837">
            <v>2445349</v>
          </cell>
        </row>
        <row r="838">
          <cell r="A838">
            <v>1844300840</v>
          </cell>
          <cell r="B838" t="str">
            <v>טיפול בזקן - החזקה במעונ</v>
          </cell>
          <cell r="C838">
            <v>1100000</v>
          </cell>
          <cell r="D838">
            <v>1004000</v>
          </cell>
          <cell r="E838">
            <v>678861</v>
          </cell>
        </row>
        <row r="839">
          <cell r="A839">
            <v>1844300842</v>
          </cell>
          <cell r="B839" t="str">
            <v>נופשון לזקן</v>
          </cell>
          <cell r="C839">
            <v>2000</v>
          </cell>
          <cell r="D839">
            <v>2000</v>
          </cell>
        </row>
        <row r="840">
          <cell r="A840">
            <v>1844400110</v>
          </cell>
          <cell r="B840" t="str">
            <v>מועדוני קשישים</v>
          </cell>
          <cell r="C840">
            <v>247000</v>
          </cell>
          <cell r="D840">
            <v>364000</v>
          </cell>
          <cell r="E840">
            <v>357636.1</v>
          </cell>
        </row>
        <row r="841">
          <cell r="A841">
            <v>1844400760</v>
          </cell>
          <cell r="B841" t="str">
            <v>מועדוני קשישים</v>
          </cell>
          <cell r="C841">
            <v>447000</v>
          </cell>
          <cell r="D841">
            <v>447000</v>
          </cell>
          <cell r="E841">
            <v>447000</v>
          </cell>
        </row>
        <row r="842">
          <cell r="A842">
            <v>1844400840</v>
          </cell>
          <cell r="B842" t="str">
            <v>מועדון לזקן</v>
          </cell>
          <cell r="C842">
            <v>10000</v>
          </cell>
          <cell r="D842">
            <v>33000</v>
          </cell>
          <cell r="E842">
            <v>5581.06</v>
          </cell>
        </row>
        <row r="843">
          <cell r="A843">
            <v>1844400841</v>
          </cell>
          <cell r="B843" t="str">
            <v>טיפול בזקן בקהילה</v>
          </cell>
          <cell r="C843">
            <v>84000</v>
          </cell>
          <cell r="D843">
            <v>84000</v>
          </cell>
          <cell r="E843">
            <v>55189</v>
          </cell>
        </row>
        <row r="844">
          <cell r="A844">
            <v>1844400842</v>
          </cell>
          <cell r="B844" t="str">
            <v>שכונה תומכת</v>
          </cell>
          <cell r="C844">
            <v>192000</v>
          </cell>
          <cell r="D844">
            <v>194000</v>
          </cell>
          <cell r="E844">
            <v>148967</v>
          </cell>
        </row>
        <row r="845">
          <cell r="A845">
            <v>1844400843</v>
          </cell>
          <cell r="B845" t="str">
            <v>קפה אירופה</v>
          </cell>
          <cell r="C845">
            <v>55000</v>
          </cell>
        </row>
        <row r="846">
          <cell r="A846">
            <v>1844500840</v>
          </cell>
          <cell r="B846" t="str">
            <v>מרכזי יום לקשיש</v>
          </cell>
          <cell r="C846">
            <v>300000</v>
          </cell>
          <cell r="D846">
            <v>151000</v>
          </cell>
          <cell r="E846">
            <v>181009</v>
          </cell>
        </row>
        <row r="847">
          <cell r="A847">
            <v>1844500841</v>
          </cell>
          <cell r="B847" t="str">
            <v>קהילה תומכת</v>
          </cell>
          <cell r="C847">
            <v>45000</v>
          </cell>
          <cell r="D847">
            <v>45000</v>
          </cell>
          <cell r="E847">
            <v>14353</v>
          </cell>
        </row>
        <row r="848">
          <cell r="A848">
            <v>1845100110</v>
          </cell>
          <cell r="B848" t="str">
            <v>לווי הסעות -פיגור</v>
          </cell>
          <cell r="C848">
            <v>67000</v>
          </cell>
          <cell r="D848">
            <v>53000</v>
          </cell>
          <cell r="E848">
            <v>6649.09</v>
          </cell>
        </row>
        <row r="849">
          <cell r="A849">
            <v>1845100840</v>
          </cell>
          <cell r="B849" t="str">
            <v>סידור מפגרים במוסדות</v>
          </cell>
          <cell r="C849">
            <v>9060000</v>
          </cell>
          <cell r="D849">
            <v>9134000</v>
          </cell>
          <cell r="E849">
            <v>8080228</v>
          </cell>
        </row>
        <row r="850">
          <cell r="A850">
            <v>1845100841</v>
          </cell>
          <cell r="B850" t="str">
            <v>מפגרים במוסד ממשלתי</v>
          </cell>
          <cell r="C850">
            <v>1596000</v>
          </cell>
          <cell r="D850">
            <v>1596000</v>
          </cell>
          <cell r="E850">
            <v>1562536</v>
          </cell>
        </row>
        <row r="851">
          <cell r="A851">
            <v>1845100842</v>
          </cell>
          <cell r="B851" t="str">
            <v>החזקת אוטיסטים-פנימיות</v>
          </cell>
          <cell r="C851">
            <v>1999000</v>
          </cell>
          <cell r="D851">
            <v>1999000</v>
          </cell>
          <cell r="E851">
            <v>909178</v>
          </cell>
        </row>
        <row r="852">
          <cell r="A852">
            <v>1845100843</v>
          </cell>
          <cell r="B852" t="str">
            <v>משפחות אומנה למפגר</v>
          </cell>
          <cell r="C852">
            <v>30000</v>
          </cell>
          <cell r="D852">
            <v>29000</v>
          </cell>
          <cell r="E852">
            <v>20004</v>
          </cell>
        </row>
        <row r="853">
          <cell r="A853">
            <v>1845100844</v>
          </cell>
          <cell r="B853" t="str">
            <v>טיפול בהורים וילדים</v>
          </cell>
          <cell r="C853">
            <v>100000</v>
          </cell>
          <cell r="D853">
            <v>70000</v>
          </cell>
          <cell r="E853">
            <v>47436</v>
          </cell>
        </row>
        <row r="854">
          <cell r="A854">
            <v>1845100845</v>
          </cell>
          <cell r="B854" t="str">
            <v>מ.יום שיקומי לאוטיסטים</v>
          </cell>
          <cell r="C854">
            <v>537000</v>
          </cell>
          <cell r="D854">
            <v>319000</v>
          </cell>
          <cell r="E854">
            <v>221102</v>
          </cell>
        </row>
        <row r="855">
          <cell r="A855">
            <v>1845100846</v>
          </cell>
          <cell r="B855" t="str">
            <v>הסעות לאוטיסטים</v>
          </cell>
          <cell r="C855">
            <v>50000</v>
          </cell>
          <cell r="D855">
            <v>21000</v>
          </cell>
        </row>
        <row r="856">
          <cell r="A856">
            <v>1845100847</v>
          </cell>
          <cell r="B856" t="str">
            <v>סביבה תומכת -פיגור</v>
          </cell>
          <cell r="C856">
            <v>118000</v>
          </cell>
          <cell r="D856">
            <v>132000</v>
          </cell>
        </row>
        <row r="857">
          <cell r="A857">
            <v>1845200110</v>
          </cell>
          <cell r="B857" t="str">
            <v>מע"ש - שכר</v>
          </cell>
          <cell r="C857">
            <v>1442000</v>
          </cell>
          <cell r="D857">
            <v>1773000</v>
          </cell>
          <cell r="E857">
            <v>1460116.07</v>
          </cell>
        </row>
        <row r="858">
          <cell r="A858">
            <v>1845200840</v>
          </cell>
          <cell r="B858" t="str">
            <v>סידור מפגרים במסגרות יום</v>
          </cell>
          <cell r="C858">
            <v>880000</v>
          </cell>
          <cell r="D858">
            <v>828000</v>
          </cell>
          <cell r="E858">
            <v>725601</v>
          </cell>
        </row>
        <row r="859">
          <cell r="A859">
            <v>1845200842</v>
          </cell>
          <cell r="B859" t="str">
            <v>מע"ש - מעונות יום טיפולי</v>
          </cell>
          <cell r="C859">
            <v>1024000</v>
          </cell>
          <cell r="D859">
            <v>769000</v>
          </cell>
          <cell r="E859">
            <v>783061.78</v>
          </cell>
        </row>
        <row r="860">
          <cell r="A860">
            <v>1845200843</v>
          </cell>
          <cell r="B860" t="str">
            <v>מע"ש - מסגרת יום ארוך</v>
          </cell>
          <cell r="C860">
            <v>20000</v>
          </cell>
          <cell r="D860">
            <v>20000</v>
          </cell>
        </row>
        <row r="861">
          <cell r="A861">
            <v>1845200844</v>
          </cell>
          <cell r="B861" t="str">
            <v>עבודת חניכים</v>
          </cell>
          <cell r="C861">
            <v>80000</v>
          </cell>
          <cell r="D861">
            <v>80000</v>
          </cell>
          <cell r="E861">
            <v>111635</v>
          </cell>
        </row>
        <row r="862">
          <cell r="A862">
            <v>1845300110</v>
          </cell>
          <cell r="B862" t="str">
            <v>שרותים למפגר קההילתי השכ</v>
          </cell>
          <cell r="C862">
            <v>82000</v>
          </cell>
          <cell r="D862">
            <v>59000</v>
          </cell>
          <cell r="E862">
            <v>56736.18</v>
          </cell>
        </row>
        <row r="863">
          <cell r="A863">
            <v>1845300840</v>
          </cell>
          <cell r="B863" t="str">
            <v>שרותים תומכים למפגר</v>
          </cell>
          <cell r="C863">
            <v>100000</v>
          </cell>
          <cell r="D863">
            <v>100000</v>
          </cell>
          <cell r="E863">
            <v>78424</v>
          </cell>
        </row>
        <row r="864">
          <cell r="A864">
            <v>1845300841</v>
          </cell>
          <cell r="B864" t="str">
            <v>סידור מפגרים במועדון</v>
          </cell>
          <cell r="C864">
            <v>255000</v>
          </cell>
          <cell r="D864">
            <v>220000</v>
          </cell>
          <cell r="E864">
            <v>226451.96</v>
          </cell>
        </row>
        <row r="865">
          <cell r="A865">
            <v>1845300842</v>
          </cell>
          <cell r="B865" t="str">
            <v>נופשון למפגר</v>
          </cell>
          <cell r="C865">
            <v>71000</v>
          </cell>
          <cell r="D865">
            <v>20000</v>
          </cell>
          <cell r="E865">
            <v>27458</v>
          </cell>
        </row>
        <row r="866">
          <cell r="A866">
            <v>1845300843</v>
          </cell>
          <cell r="B866" t="str">
            <v>מועדון חברתי</v>
          </cell>
          <cell r="C866">
            <v>4000</v>
          </cell>
          <cell r="D866">
            <v>4000</v>
          </cell>
          <cell r="E866">
            <v>2694.6</v>
          </cell>
        </row>
        <row r="867">
          <cell r="A867">
            <v>1845400840</v>
          </cell>
          <cell r="B867" t="str">
            <v>מועדונית אורן</v>
          </cell>
          <cell r="C867">
            <v>54000</v>
          </cell>
          <cell r="D867">
            <v>36000</v>
          </cell>
          <cell r="E867">
            <v>34610</v>
          </cell>
        </row>
        <row r="868">
          <cell r="A868">
            <v>1845400841</v>
          </cell>
          <cell r="B868" t="str">
            <v>מועדונית לילדים</v>
          </cell>
          <cell r="C868">
            <v>39000</v>
          </cell>
          <cell r="D868">
            <v>26000</v>
          </cell>
          <cell r="E868">
            <v>25428</v>
          </cell>
        </row>
        <row r="869">
          <cell r="A869">
            <v>1845400842</v>
          </cell>
          <cell r="B869" t="str">
            <v>מ. יום ותעסוקה לבוגרים</v>
          </cell>
          <cell r="C869">
            <v>103000</v>
          </cell>
          <cell r="D869">
            <v>48000</v>
          </cell>
          <cell r="E869">
            <v>15786</v>
          </cell>
        </row>
        <row r="870">
          <cell r="A870">
            <v>1846000840</v>
          </cell>
          <cell r="B870" t="str">
            <v>מרכז יום לנפגעי ראש</v>
          </cell>
          <cell r="C870">
            <v>131000</v>
          </cell>
          <cell r="D870">
            <v>130000</v>
          </cell>
        </row>
        <row r="871">
          <cell r="A871">
            <v>1846300840</v>
          </cell>
          <cell r="B871" t="str">
            <v>דמי ליווי לעיוור</v>
          </cell>
          <cell r="C871">
            <v>40000</v>
          </cell>
          <cell r="D871">
            <v>40000</v>
          </cell>
          <cell r="E871">
            <v>26328</v>
          </cell>
        </row>
        <row r="872">
          <cell r="A872">
            <v>1846300841</v>
          </cell>
          <cell r="B872" t="str">
            <v>הדרכת עיוור ובני ביתו</v>
          </cell>
          <cell r="C872">
            <v>15000</v>
          </cell>
          <cell r="D872">
            <v>15000</v>
          </cell>
          <cell r="E872">
            <v>15701</v>
          </cell>
        </row>
        <row r="873">
          <cell r="A873">
            <v>1846300842</v>
          </cell>
          <cell r="B873" t="str">
            <v>שיקום העיוור בקהילה</v>
          </cell>
          <cell r="C873">
            <v>5000</v>
          </cell>
          <cell r="D873">
            <v>5000</v>
          </cell>
          <cell r="E873">
            <v>7497</v>
          </cell>
        </row>
        <row r="874">
          <cell r="A874">
            <v>1846400840</v>
          </cell>
          <cell r="B874" t="str">
            <v>שיקום לעוור</v>
          </cell>
          <cell r="C874">
            <v>36000</v>
          </cell>
          <cell r="D874">
            <v>36000</v>
          </cell>
          <cell r="E874">
            <v>36876</v>
          </cell>
        </row>
        <row r="875">
          <cell r="A875">
            <v>1846500840</v>
          </cell>
          <cell r="B875" t="str">
            <v>נכים במשפחות אומנה</v>
          </cell>
          <cell r="C875">
            <v>269000</v>
          </cell>
          <cell r="D875">
            <v>275000</v>
          </cell>
          <cell r="E875">
            <v>113030</v>
          </cell>
        </row>
        <row r="876">
          <cell r="A876">
            <v>1846500843</v>
          </cell>
          <cell r="B876" t="str">
            <v>נכים בפנימיות</v>
          </cell>
          <cell r="C876">
            <v>1669000</v>
          </cell>
          <cell r="D876">
            <v>2046000</v>
          </cell>
          <cell r="E876">
            <v>1509041</v>
          </cell>
        </row>
        <row r="877">
          <cell r="A877">
            <v>1846600840</v>
          </cell>
          <cell r="B877" t="str">
            <v>מעון נכים</v>
          </cell>
          <cell r="C877">
            <v>64000</v>
          </cell>
          <cell r="D877">
            <v>64000</v>
          </cell>
          <cell r="E877">
            <v>3165</v>
          </cell>
        </row>
        <row r="878">
          <cell r="A878">
            <v>1846600841</v>
          </cell>
          <cell r="B878" t="str">
            <v>תעסוקה מוגנת למוגבל</v>
          </cell>
          <cell r="C878">
            <v>248000</v>
          </cell>
          <cell r="D878">
            <v>231000</v>
          </cell>
          <cell r="E878">
            <v>249303</v>
          </cell>
        </row>
        <row r="879">
          <cell r="A879">
            <v>1846600842</v>
          </cell>
          <cell r="B879" t="str">
            <v>תעסוקה נתמכת לנכים</v>
          </cell>
          <cell r="C879">
            <v>142000</v>
          </cell>
          <cell r="D879">
            <v>144000</v>
          </cell>
          <cell r="E879">
            <v>68086</v>
          </cell>
        </row>
        <row r="880">
          <cell r="A880">
            <v>1846600843</v>
          </cell>
          <cell r="B880" t="str">
            <v>סביבה תומכת שיקום</v>
          </cell>
          <cell r="C880">
            <v>55000</v>
          </cell>
          <cell r="D880">
            <v>55000</v>
          </cell>
        </row>
        <row r="881">
          <cell r="A881">
            <v>1846700110</v>
          </cell>
          <cell r="B881" t="str">
            <v>משכורת ושכר עבודה</v>
          </cell>
          <cell r="C881">
            <v>584000</v>
          </cell>
          <cell r="D881">
            <v>652000</v>
          </cell>
          <cell r="E881">
            <v>465537.86</v>
          </cell>
        </row>
        <row r="882">
          <cell r="A882">
            <v>1846700840</v>
          </cell>
          <cell r="B882" t="str">
            <v>הסעות נכים</v>
          </cell>
          <cell r="C882">
            <v>68000</v>
          </cell>
          <cell r="D882">
            <v>68000</v>
          </cell>
          <cell r="E882">
            <v>34712.959999999999</v>
          </cell>
        </row>
        <row r="883">
          <cell r="A883">
            <v>1846700841</v>
          </cell>
          <cell r="B883" t="str">
            <v>ליווי מ.יום שיקומיים</v>
          </cell>
          <cell r="E883">
            <v>1100</v>
          </cell>
        </row>
        <row r="884">
          <cell r="A884">
            <v>1846700842</v>
          </cell>
          <cell r="B884" t="str">
            <v>תוכניות לילד החריג</v>
          </cell>
          <cell r="C884">
            <v>10000</v>
          </cell>
          <cell r="D884">
            <v>60000</v>
          </cell>
          <cell r="E884">
            <v>25657</v>
          </cell>
        </row>
        <row r="885">
          <cell r="A885">
            <v>1846700843</v>
          </cell>
          <cell r="B885" t="str">
            <v>הסעות למ.יום שיקומי</v>
          </cell>
          <cell r="C885">
            <v>480000</v>
          </cell>
          <cell r="D885">
            <v>587000</v>
          </cell>
          <cell r="E885">
            <v>442067.95</v>
          </cell>
        </row>
        <row r="886">
          <cell r="A886">
            <v>1846700844</v>
          </cell>
          <cell r="B886" t="str">
            <v>נופשונים</v>
          </cell>
          <cell r="C886">
            <v>20000</v>
          </cell>
          <cell r="D886">
            <v>5000</v>
          </cell>
          <cell r="E886">
            <v>1388</v>
          </cell>
        </row>
        <row r="887">
          <cell r="A887">
            <v>1846700845</v>
          </cell>
          <cell r="B887" t="str">
            <v>נכים קשיים בקהילה</v>
          </cell>
          <cell r="C887">
            <v>80000</v>
          </cell>
          <cell r="D887">
            <v>80000</v>
          </cell>
          <cell r="E887">
            <v>37400</v>
          </cell>
        </row>
        <row r="888">
          <cell r="A888">
            <v>1846700846</v>
          </cell>
          <cell r="B888" t="str">
            <v>מ.יום שיקומי לנכים</v>
          </cell>
          <cell r="C888">
            <v>528000</v>
          </cell>
          <cell r="D888">
            <v>490000</v>
          </cell>
          <cell r="E888">
            <v>483079</v>
          </cell>
        </row>
        <row r="889">
          <cell r="A889">
            <v>1846700847</v>
          </cell>
          <cell r="B889" t="str">
            <v>מעונות יום שיקומיים</v>
          </cell>
          <cell r="C889">
            <v>80000</v>
          </cell>
        </row>
        <row r="890">
          <cell r="A890">
            <v>1846700848</v>
          </cell>
          <cell r="B890" t="str">
            <v>חלפוה למעון יום שיקומי</v>
          </cell>
          <cell r="D890">
            <v>123000</v>
          </cell>
        </row>
        <row r="891">
          <cell r="A891">
            <v>1846800840</v>
          </cell>
          <cell r="B891" t="str">
            <v>נכים שיקום במפעלי תעסוקה</v>
          </cell>
          <cell r="C891">
            <v>82000</v>
          </cell>
          <cell r="D891">
            <v>82000</v>
          </cell>
          <cell r="E891">
            <v>54111</v>
          </cell>
        </row>
        <row r="892">
          <cell r="A892">
            <v>1846800841</v>
          </cell>
          <cell r="B892" t="str">
            <v>מפעל קרן מפעלי שיקום</v>
          </cell>
          <cell r="C892">
            <v>38000</v>
          </cell>
          <cell r="D892">
            <v>38000</v>
          </cell>
          <cell r="E892">
            <v>-1056</v>
          </cell>
        </row>
        <row r="893">
          <cell r="A893">
            <v>1846800843</v>
          </cell>
          <cell r="B893" t="str">
            <v>מועדונים לעיוור</v>
          </cell>
          <cell r="C893">
            <v>5000</v>
          </cell>
          <cell r="D893">
            <v>5000</v>
          </cell>
          <cell r="E893">
            <v>3170</v>
          </cell>
        </row>
        <row r="894">
          <cell r="A894">
            <v>1847100110</v>
          </cell>
          <cell r="B894" t="str">
            <v>טיפול בחבורת רחוב - שכר</v>
          </cell>
          <cell r="C894">
            <v>279000</v>
          </cell>
          <cell r="D894">
            <v>274000</v>
          </cell>
        </row>
        <row r="895">
          <cell r="A895">
            <v>1847100210</v>
          </cell>
          <cell r="B895" t="str">
            <v>קבוצה לנערות</v>
          </cell>
          <cell r="C895">
            <v>99000</v>
          </cell>
          <cell r="D895">
            <v>80000</v>
          </cell>
          <cell r="E895">
            <v>252181.52</v>
          </cell>
        </row>
        <row r="896">
          <cell r="A896">
            <v>1847100211</v>
          </cell>
          <cell r="B896" t="str">
            <v>שכר</v>
          </cell>
          <cell r="E896">
            <v>19549.36</v>
          </cell>
        </row>
        <row r="897">
          <cell r="A897">
            <v>1847100840</v>
          </cell>
          <cell r="B897" t="str">
            <v>טיפול בחבורות רחוב ונוער</v>
          </cell>
          <cell r="C897">
            <v>6000</v>
          </cell>
          <cell r="D897">
            <v>6000</v>
          </cell>
          <cell r="E897">
            <v>1000</v>
          </cell>
        </row>
        <row r="898">
          <cell r="A898">
            <v>1847100841</v>
          </cell>
          <cell r="B898" t="str">
            <v>טפול בנערות במצוקה</v>
          </cell>
          <cell r="C898">
            <v>28000</v>
          </cell>
          <cell r="D898">
            <v>28000</v>
          </cell>
          <cell r="E898">
            <v>22369.9</v>
          </cell>
        </row>
        <row r="899">
          <cell r="A899">
            <v>1847100842</v>
          </cell>
          <cell r="B899" t="str">
            <v>מקלטים לנשים מוכות</v>
          </cell>
          <cell r="C899">
            <v>300000</v>
          </cell>
          <cell r="D899">
            <v>200000</v>
          </cell>
          <cell r="E899">
            <v>462936.65</v>
          </cell>
        </row>
        <row r="900">
          <cell r="A900">
            <v>1847100843</v>
          </cell>
          <cell r="B900" t="str">
            <v>פרויקט מענה</v>
          </cell>
          <cell r="C900">
            <v>20000</v>
          </cell>
          <cell r="D900">
            <v>20000</v>
          </cell>
          <cell r="E900">
            <v>14968</v>
          </cell>
        </row>
        <row r="901">
          <cell r="A901">
            <v>1847100844</v>
          </cell>
          <cell r="B901" t="str">
            <v>נוער וצעירים חוץ ביתי</v>
          </cell>
          <cell r="C901">
            <v>46000</v>
          </cell>
          <cell r="D901">
            <v>30000</v>
          </cell>
          <cell r="E901">
            <v>9456</v>
          </cell>
        </row>
        <row r="902">
          <cell r="A902">
            <v>1847100845</v>
          </cell>
          <cell r="B902" t="str">
            <v>תקהיל עד"י</v>
          </cell>
          <cell r="C902">
            <v>30000</v>
          </cell>
          <cell r="D902">
            <v>46000</v>
          </cell>
          <cell r="E902">
            <v>3813</v>
          </cell>
        </row>
        <row r="903">
          <cell r="A903">
            <v>1847100846</v>
          </cell>
          <cell r="B903" t="str">
            <v>פרוייקט מעטפת</v>
          </cell>
          <cell r="C903">
            <v>122000</v>
          </cell>
          <cell r="D903">
            <v>141000</v>
          </cell>
        </row>
        <row r="904">
          <cell r="A904">
            <v>1847110210</v>
          </cell>
          <cell r="B904" t="str">
            <v>שכר פרוייקט אפיקים</v>
          </cell>
          <cell r="C904">
            <v>182000</v>
          </cell>
          <cell r="D904">
            <v>144000</v>
          </cell>
        </row>
        <row r="905">
          <cell r="A905">
            <v>1847110840</v>
          </cell>
          <cell r="B905" t="str">
            <v>פרוייקט אפיקים</v>
          </cell>
          <cell r="C905">
            <v>16000</v>
          </cell>
          <cell r="D905">
            <v>54000</v>
          </cell>
        </row>
        <row r="906">
          <cell r="A906">
            <v>1847110841</v>
          </cell>
          <cell r="B906" t="str">
            <v>תוכנית יתד</v>
          </cell>
          <cell r="C906">
            <v>190000</v>
          </cell>
        </row>
        <row r="907">
          <cell r="A907">
            <v>1847300110</v>
          </cell>
          <cell r="B907" t="str">
            <v>משכורת ושכר עבודה סמים</v>
          </cell>
          <cell r="C907">
            <v>410000</v>
          </cell>
          <cell r="D907">
            <v>346000</v>
          </cell>
          <cell r="E907">
            <v>371977.07</v>
          </cell>
        </row>
        <row r="908">
          <cell r="A908">
            <v>1847300410</v>
          </cell>
          <cell r="B908" t="str">
            <v>יחידה לטיפול בהתמכרויות</v>
          </cell>
          <cell r="C908">
            <v>42000</v>
          </cell>
          <cell r="D908">
            <v>42000</v>
          </cell>
          <cell r="E908">
            <v>50203</v>
          </cell>
        </row>
        <row r="909">
          <cell r="A909">
            <v>1847300840</v>
          </cell>
          <cell r="B909" t="str">
            <v>הפעלת פרויקט סמים</v>
          </cell>
          <cell r="C909">
            <v>100000</v>
          </cell>
          <cell r="D909">
            <v>100000</v>
          </cell>
          <cell r="E909">
            <v>75708.5</v>
          </cell>
        </row>
        <row r="910">
          <cell r="A910">
            <v>1847300843</v>
          </cell>
          <cell r="B910" t="str">
            <v>בדיקת משתמשים בסמים</v>
          </cell>
          <cell r="C910">
            <v>10000</v>
          </cell>
          <cell r="D910">
            <v>10000</v>
          </cell>
          <cell r="E910">
            <v>7855</v>
          </cell>
        </row>
        <row r="911">
          <cell r="A911">
            <v>1847400840</v>
          </cell>
          <cell r="B911" t="str">
            <v>מפתנים תמיכות רווחה</v>
          </cell>
          <cell r="C911">
            <v>60000</v>
          </cell>
          <cell r="D911">
            <v>60000</v>
          </cell>
          <cell r="E911">
            <v>97153</v>
          </cell>
        </row>
        <row r="912">
          <cell r="A912">
            <v>1847400841</v>
          </cell>
          <cell r="B912" t="str">
            <v>מפתן</v>
          </cell>
          <cell r="C912">
            <v>90000</v>
          </cell>
          <cell r="D912">
            <v>90000</v>
          </cell>
          <cell r="E912">
            <v>52362</v>
          </cell>
        </row>
        <row r="913">
          <cell r="A913">
            <v>1848200841</v>
          </cell>
          <cell r="B913" t="str">
            <v>התנדבות בקהילה</v>
          </cell>
          <cell r="C913">
            <v>31000</v>
          </cell>
          <cell r="D913">
            <v>11000</v>
          </cell>
        </row>
        <row r="914">
          <cell r="A914">
            <v>1848600110</v>
          </cell>
          <cell r="B914" t="str">
            <v>שכר</v>
          </cell>
          <cell r="C914">
            <v>307000</v>
          </cell>
          <cell r="D914">
            <v>272000</v>
          </cell>
          <cell r="E914">
            <v>87682.43</v>
          </cell>
        </row>
        <row r="915">
          <cell r="A915">
            <v>1848600840</v>
          </cell>
          <cell r="B915" t="str">
            <v>שיתוף תושבים במינהלות שכונתיות</v>
          </cell>
          <cell r="C915">
            <v>300000</v>
          </cell>
          <cell r="D915">
            <v>135000</v>
          </cell>
          <cell r="E915">
            <v>36824.400000000001</v>
          </cell>
        </row>
        <row r="916">
          <cell r="A916">
            <v>1848800110</v>
          </cell>
          <cell r="B916" t="str">
            <v>משכורת</v>
          </cell>
          <cell r="C916">
            <v>539000</v>
          </cell>
          <cell r="D916">
            <v>482000</v>
          </cell>
          <cell r="E916">
            <v>370291.91</v>
          </cell>
        </row>
        <row r="917">
          <cell r="A917">
            <v>1848800210</v>
          </cell>
          <cell r="B917" t="str">
            <v>שכר נושמים לרווחה</v>
          </cell>
          <cell r="C917">
            <v>159000</v>
          </cell>
          <cell r="D917">
            <v>167000</v>
          </cell>
          <cell r="E917">
            <v>77546.47</v>
          </cell>
        </row>
        <row r="918">
          <cell r="A918">
            <v>1848800750</v>
          </cell>
          <cell r="B918" t="str">
            <v>אח בוגר-אחות בוגרת</v>
          </cell>
          <cell r="C918">
            <v>65000</v>
          </cell>
          <cell r="D918">
            <v>65000</v>
          </cell>
          <cell r="E918">
            <v>65000</v>
          </cell>
        </row>
        <row r="919">
          <cell r="A919">
            <v>1848800751</v>
          </cell>
          <cell r="B919" t="str">
            <v>נושמים לרווחה</v>
          </cell>
          <cell r="C919">
            <v>165000</v>
          </cell>
          <cell r="D919">
            <v>136000</v>
          </cell>
          <cell r="E919">
            <v>99899.8</v>
          </cell>
        </row>
        <row r="920">
          <cell r="A920">
            <v>1848800820</v>
          </cell>
          <cell r="B920" t="str">
            <v>הפעלת מועדונים</v>
          </cell>
          <cell r="E920">
            <v>10902.3</v>
          </cell>
        </row>
        <row r="921">
          <cell r="A921">
            <v>1848800840</v>
          </cell>
          <cell r="B921" t="str">
            <v>הפעלת מועדונים</v>
          </cell>
          <cell r="C921">
            <v>180000</v>
          </cell>
          <cell r="D921">
            <v>180000</v>
          </cell>
          <cell r="E921">
            <v>184730.23</v>
          </cell>
        </row>
        <row r="922">
          <cell r="A922">
            <v>1849000110</v>
          </cell>
          <cell r="B922" t="str">
            <v>משכורת ושכר עבודה</v>
          </cell>
          <cell r="C922">
            <v>85000</v>
          </cell>
          <cell r="D922">
            <v>68000</v>
          </cell>
          <cell r="E922">
            <v>61638.95</v>
          </cell>
        </row>
        <row r="923">
          <cell r="A923">
            <v>1849000842</v>
          </cell>
          <cell r="B923" t="str">
            <v>מעונות יום עולים</v>
          </cell>
          <cell r="C923">
            <v>276000</v>
          </cell>
          <cell r="D923">
            <v>364000</v>
          </cell>
          <cell r="E923">
            <v>413341</v>
          </cell>
        </row>
        <row r="924">
          <cell r="A924">
            <v>1849000846</v>
          </cell>
          <cell r="B924" t="str">
            <v>ילדים בפנימיות עולים</v>
          </cell>
          <cell r="C924">
            <v>750000</v>
          </cell>
          <cell r="D924">
            <v>800000</v>
          </cell>
          <cell r="E924">
            <v>950795</v>
          </cell>
        </row>
        <row r="925">
          <cell r="A925">
            <v>1849000847</v>
          </cell>
          <cell r="B925" t="str">
            <v>טפול בזקנים עולים</v>
          </cell>
          <cell r="E925">
            <v>300</v>
          </cell>
        </row>
        <row r="926">
          <cell r="A926">
            <v>1849000849</v>
          </cell>
          <cell r="B926" t="str">
            <v>מפגר פנמיה עולים</v>
          </cell>
          <cell r="C926">
            <v>319000</v>
          </cell>
          <cell r="D926">
            <v>319000</v>
          </cell>
          <cell r="E926">
            <v>308965</v>
          </cell>
        </row>
        <row r="927">
          <cell r="A927">
            <v>1849100841</v>
          </cell>
          <cell r="B927" t="str">
            <v>הפעלת מועדוניות</v>
          </cell>
          <cell r="C927">
            <v>50000</v>
          </cell>
          <cell r="D927">
            <v>50000</v>
          </cell>
          <cell r="E927">
            <v>2201</v>
          </cell>
        </row>
        <row r="928">
          <cell r="A928">
            <v>1849100842</v>
          </cell>
          <cell r="B928" t="str">
            <v>צרכים מיוחדים</v>
          </cell>
          <cell r="C928">
            <v>50000</v>
          </cell>
          <cell r="D928">
            <v>50000</v>
          </cell>
          <cell r="E928">
            <v>10630</v>
          </cell>
        </row>
        <row r="929">
          <cell r="A929">
            <v>1851000810</v>
          </cell>
          <cell r="B929" t="str">
            <v>מועצה דתית - השתתפויות</v>
          </cell>
          <cell r="C929">
            <v>1592000</v>
          </cell>
          <cell r="D929">
            <v>1592000</v>
          </cell>
          <cell r="E929">
            <v>1571153.1</v>
          </cell>
        </row>
        <row r="930">
          <cell r="A930">
            <v>1862000110</v>
          </cell>
          <cell r="B930" t="str">
            <v>שכר</v>
          </cell>
          <cell r="C930">
            <v>440000</v>
          </cell>
          <cell r="D930">
            <v>474000</v>
          </cell>
          <cell r="E930">
            <v>474040.21</v>
          </cell>
        </row>
        <row r="931">
          <cell r="A931">
            <v>1862000840</v>
          </cell>
          <cell r="B931" t="str">
            <v>תיאטרון ותיעוד</v>
          </cell>
          <cell r="C931">
            <v>241000</v>
          </cell>
          <cell r="D931">
            <v>331000</v>
          </cell>
          <cell r="E931">
            <v>177100.04</v>
          </cell>
        </row>
        <row r="932">
          <cell r="A932">
            <v>1862000841</v>
          </cell>
          <cell r="B932" t="str">
            <v>קליטת עליה</v>
          </cell>
          <cell r="C932">
            <v>50000</v>
          </cell>
          <cell r="D932">
            <v>50000</v>
          </cell>
          <cell r="E932">
            <v>41561.1</v>
          </cell>
        </row>
        <row r="933">
          <cell r="A933">
            <v>1871000110</v>
          </cell>
          <cell r="B933" t="str">
            <v>שכר הגנת הסביבה</v>
          </cell>
          <cell r="C933">
            <v>262000</v>
          </cell>
          <cell r="D933">
            <v>277000</v>
          </cell>
          <cell r="E933">
            <v>265943.96999999997</v>
          </cell>
        </row>
        <row r="934">
          <cell r="A934">
            <v>1871000520</v>
          </cell>
          <cell r="B934" t="str">
            <v>השתלמויות</v>
          </cell>
          <cell r="C934">
            <v>80000</v>
          </cell>
          <cell r="D934">
            <v>50000</v>
          </cell>
        </row>
        <row r="935">
          <cell r="A935">
            <v>1871000550</v>
          </cell>
          <cell r="B935" t="str">
            <v>פרסומים</v>
          </cell>
          <cell r="C935">
            <v>150000</v>
          </cell>
          <cell r="D935">
            <v>100000</v>
          </cell>
        </row>
        <row r="936">
          <cell r="A936">
            <v>1871000720</v>
          </cell>
          <cell r="B936" t="str">
            <v>חומרים</v>
          </cell>
          <cell r="D936">
            <v>12000</v>
          </cell>
        </row>
        <row r="937">
          <cell r="A937">
            <v>1871000750</v>
          </cell>
          <cell r="B937" t="str">
            <v>עבודות קבלניות -קיימות</v>
          </cell>
          <cell r="C937">
            <v>50000</v>
          </cell>
          <cell r="D937">
            <v>50000</v>
          </cell>
          <cell r="E937">
            <v>1778</v>
          </cell>
        </row>
        <row r="938">
          <cell r="A938">
            <v>1871000751</v>
          </cell>
          <cell r="B938" t="str">
            <v>עבודות קבלניות</v>
          </cell>
          <cell r="C938">
            <v>60000</v>
          </cell>
          <cell r="D938">
            <v>50000</v>
          </cell>
        </row>
        <row r="939">
          <cell r="A939">
            <v>1871000752</v>
          </cell>
          <cell r="B939" t="str">
            <v>עבודות קבלניות</v>
          </cell>
          <cell r="C939">
            <v>60000</v>
          </cell>
          <cell r="D939">
            <v>56000</v>
          </cell>
        </row>
        <row r="940">
          <cell r="A940">
            <v>1871000780</v>
          </cell>
          <cell r="B940" t="str">
            <v>הוצאות אחרות -קיימות</v>
          </cell>
          <cell r="C940">
            <v>2000</v>
          </cell>
          <cell r="D940">
            <v>2000</v>
          </cell>
          <cell r="E940">
            <v>1500</v>
          </cell>
        </row>
        <row r="941">
          <cell r="A941">
            <v>1872000750</v>
          </cell>
          <cell r="B941" t="str">
            <v>יחידה סביבתית</v>
          </cell>
          <cell r="C941">
            <v>200000</v>
          </cell>
        </row>
        <row r="942">
          <cell r="A942">
            <v>1911000110</v>
          </cell>
          <cell r="B942" t="str">
            <v>מים - שכר</v>
          </cell>
          <cell r="C942">
            <v>223000</v>
          </cell>
          <cell r="D942">
            <v>230000</v>
          </cell>
          <cell r="E942">
            <v>219113.1</v>
          </cell>
        </row>
        <row r="943">
          <cell r="A943">
            <v>1913000730</v>
          </cell>
          <cell r="B943" t="str">
            <v>אחזקת רכב 57-110</v>
          </cell>
          <cell r="E943">
            <v>1018</v>
          </cell>
        </row>
        <row r="944">
          <cell r="A944">
            <v>1972000691</v>
          </cell>
          <cell r="B944" t="str">
            <v>פרע"מ ביוב קרן</v>
          </cell>
          <cell r="C944">
            <v>262000</v>
          </cell>
          <cell r="D944">
            <v>262000</v>
          </cell>
          <cell r="E944">
            <v>261660</v>
          </cell>
        </row>
        <row r="945">
          <cell r="A945">
            <v>1972000692</v>
          </cell>
          <cell r="B945" t="str">
            <v>פרע"מ ביוב ריבית</v>
          </cell>
          <cell r="C945">
            <v>56000</v>
          </cell>
          <cell r="D945">
            <v>66000</v>
          </cell>
          <cell r="E945">
            <v>75635.539999999994</v>
          </cell>
        </row>
        <row r="946">
          <cell r="A946">
            <v>1972000693</v>
          </cell>
          <cell r="B946" t="str">
            <v>פרע"מ ביוב הצמדה</v>
          </cell>
          <cell r="C946">
            <v>25000</v>
          </cell>
          <cell r="D946">
            <v>23000</v>
          </cell>
          <cell r="E946">
            <v>21980.77</v>
          </cell>
        </row>
        <row r="947">
          <cell r="A947">
            <v>1990000610</v>
          </cell>
          <cell r="B947" t="str">
            <v>מיחזור עמלת פרעון מוקדם</v>
          </cell>
          <cell r="D947">
            <v>1480000</v>
          </cell>
        </row>
        <row r="948">
          <cell r="A948">
            <v>1990000691</v>
          </cell>
          <cell r="B948" t="str">
            <v>מיחזור מילוות קרן</v>
          </cell>
          <cell r="D948">
            <v>23524000</v>
          </cell>
        </row>
        <row r="949">
          <cell r="A949">
            <v>1990000692</v>
          </cell>
          <cell r="B949" t="str">
            <v>מיחזור מלוות ריבית</v>
          </cell>
          <cell r="D949">
            <v>444000</v>
          </cell>
        </row>
        <row r="950">
          <cell r="A950">
            <v>1990000693</v>
          </cell>
          <cell r="B950" t="str">
            <v>מחזור מלוות הצמדה</v>
          </cell>
          <cell r="D950">
            <v>2363000</v>
          </cell>
        </row>
        <row r="951">
          <cell r="A951">
            <v>1991000310</v>
          </cell>
          <cell r="B951" t="str">
            <v>פנסיה</v>
          </cell>
          <cell r="C951">
            <v>16200000</v>
          </cell>
          <cell r="D951">
            <v>15439000</v>
          </cell>
          <cell r="E951">
            <v>15364338.029999999</v>
          </cell>
        </row>
        <row r="952">
          <cell r="A952">
            <v>1992000110</v>
          </cell>
          <cell r="B952" t="str">
            <v>רזרבה לשכר</v>
          </cell>
          <cell r="D952">
            <v>1050000</v>
          </cell>
        </row>
        <row r="953">
          <cell r="A953">
            <v>1992000960</v>
          </cell>
          <cell r="B953" t="str">
            <v>רזרבה לפעולות</v>
          </cell>
          <cell r="C953">
            <v>150000</v>
          </cell>
          <cell r="D953">
            <v>239000</v>
          </cell>
          <cell r="E953">
            <v>163139</v>
          </cell>
        </row>
        <row r="954">
          <cell r="A954">
            <v>1992000961</v>
          </cell>
          <cell r="B954" t="str">
            <v>רזרבה אחר</v>
          </cell>
          <cell r="E954">
            <v>9945</v>
          </cell>
        </row>
        <row r="955">
          <cell r="A955">
            <v>1993000980</v>
          </cell>
          <cell r="B955" t="str">
            <v>הוצאות שנים קודמות</v>
          </cell>
          <cell r="C955">
            <v>100000</v>
          </cell>
          <cell r="D955">
            <v>2341000</v>
          </cell>
          <cell r="E955">
            <v>245637.9</v>
          </cell>
        </row>
        <row r="956">
          <cell r="A956">
            <v>1995000860</v>
          </cell>
          <cell r="B956" t="str">
            <v>הנחות סוציאליות</v>
          </cell>
          <cell r="C956">
            <v>18000000</v>
          </cell>
          <cell r="D956">
            <v>17000000</v>
          </cell>
          <cell r="E956">
            <v>16488822</v>
          </cell>
        </row>
        <row r="957">
          <cell r="B957" t="str">
            <v>סה"כ תשלומים</v>
          </cell>
          <cell r="C957">
            <v>285776000</v>
          </cell>
          <cell r="D957">
            <v>304034000</v>
          </cell>
          <cell r="E957">
            <v>246711647.24000001</v>
          </cell>
        </row>
        <row r="958">
          <cell r="B958" t="str">
            <v>תקבולים פחות תשלומים</v>
          </cell>
          <cell r="C958">
            <v>0</v>
          </cell>
          <cell r="D958">
            <v>0</v>
          </cell>
          <cell r="E958">
            <v>-2689743.92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9"/>
  <sheetViews>
    <sheetView rightToLeft="1" tabSelected="1" workbookViewId="0">
      <selection activeCell="C10" sqref="C10"/>
    </sheetView>
  </sheetViews>
  <sheetFormatPr defaultColWidth="9" defaultRowHeight="12.75"/>
  <cols>
    <col min="1" max="1" width="17.42578125" style="1" customWidth="1"/>
    <col min="2" max="2" width="12.140625" style="6" customWidth="1"/>
    <col min="3" max="3" width="20.42578125" style="6" customWidth="1"/>
    <col min="4" max="4" width="17" style="7" customWidth="1"/>
    <col min="5" max="5" width="16.140625" style="7" customWidth="1"/>
    <col min="6" max="6" width="16.7109375" style="7" customWidth="1"/>
    <col min="7" max="16384" width="9" style="1"/>
  </cols>
  <sheetData>
    <row r="1" spans="1:6">
      <c r="A1" s="8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</row>
    <row r="2" spans="1:6">
      <c r="A2" s="11">
        <v>1111100100</v>
      </c>
      <c r="B2" s="12" t="s">
        <v>143</v>
      </c>
      <c r="C2" s="12" t="s">
        <v>144</v>
      </c>
      <c r="D2" s="13">
        <v>108000000</v>
      </c>
      <c r="E2" s="13">
        <f>VLOOKUP(A2,[1]OY000000000000000375!A:E,4,FALSE)</f>
        <v>106000000</v>
      </c>
      <c r="F2" s="13">
        <v>98524558.159999996</v>
      </c>
    </row>
    <row r="3" spans="1:6">
      <c r="A3" s="11">
        <v>1111200100</v>
      </c>
      <c r="B3" s="12" t="s">
        <v>145</v>
      </c>
      <c r="C3" s="12" t="s">
        <v>146</v>
      </c>
      <c r="D3" s="13">
        <v>15000000</v>
      </c>
      <c r="E3" s="13">
        <f>VLOOKUP(A3,[1]OY000000000000000375!A:E,4,FALSE)</f>
        <v>20115000</v>
      </c>
      <c r="F3" s="13">
        <v>13618017.050000001</v>
      </c>
    </row>
    <row r="4" spans="1:6" ht="25.5">
      <c r="A4" s="11">
        <v>1113000100</v>
      </c>
      <c r="B4" s="12" t="s">
        <v>147</v>
      </c>
      <c r="C4" s="12" t="s">
        <v>148</v>
      </c>
      <c r="D4" s="13">
        <v>1000000</v>
      </c>
      <c r="E4" s="13">
        <f>VLOOKUP(A4,[1]OY000000000000000375!A:E,4,FALSE)</f>
        <v>1000000</v>
      </c>
      <c r="F4" s="13">
        <v>911129</v>
      </c>
    </row>
    <row r="5" spans="1:6" ht="25.5">
      <c r="A5" s="11">
        <v>1116000100</v>
      </c>
      <c r="B5" s="12" t="s">
        <v>147</v>
      </c>
      <c r="C5" s="12" t="s">
        <v>149</v>
      </c>
      <c r="D5" s="13">
        <v>18000000</v>
      </c>
      <c r="E5" s="13">
        <f>VLOOKUP(A5,[1]OY000000000000000375!A:E,4,FALSE)</f>
        <v>17000000</v>
      </c>
      <c r="F5" s="13">
        <v>16488822</v>
      </c>
    </row>
    <row r="6" spans="1:6" ht="25.5">
      <c r="A6" s="11">
        <v>1120000220</v>
      </c>
      <c r="B6" s="12" t="s">
        <v>150</v>
      </c>
      <c r="C6" s="12" t="s">
        <v>151</v>
      </c>
      <c r="D6" s="13">
        <v>2500000</v>
      </c>
      <c r="E6" s="13">
        <f>VLOOKUP(A6,[1]OY000000000000000375!A:E,4,FALSE)</f>
        <v>1950000</v>
      </c>
      <c r="F6" s="13">
        <v>1782379.99</v>
      </c>
    </row>
    <row r="7" spans="1:6" ht="38.25">
      <c r="A7" s="11">
        <v>1121000220</v>
      </c>
      <c r="B7" s="12" t="s">
        <v>152</v>
      </c>
      <c r="C7" s="12" t="s">
        <v>153</v>
      </c>
      <c r="D7" s="13">
        <v>20000</v>
      </c>
      <c r="E7" s="13">
        <f>VLOOKUP(A7,[1]OY000000000000000375!A:E,4,FALSE)</f>
        <v>20000</v>
      </c>
      <c r="F7" s="13">
        <v>19812</v>
      </c>
    </row>
    <row r="8" spans="1:6">
      <c r="A8" s="11">
        <v>1190000910</v>
      </c>
      <c r="B8" s="12" t="s">
        <v>181</v>
      </c>
      <c r="C8" s="12" t="s">
        <v>182</v>
      </c>
      <c r="D8" s="13">
        <v>2341000</v>
      </c>
      <c r="E8" s="13">
        <f>VLOOKUP(A8,[1]OY000000000000000375!A:E,4,FALSE)</f>
        <v>2341000</v>
      </c>
      <c r="F8" s="13">
        <v>2587435</v>
      </c>
    </row>
    <row r="9" spans="1:6" ht="25.5">
      <c r="A9" s="11">
        <v>1190000911</v>
      </c>
      <c r="B9" s="12" t="s">
        <v>6</v>
      </c>
      <c r="C9" s="12" t="s">
        <v>183</v>
      </c>
      <c r="D9" s="13">
        <v>90000</v>
      </c>
      <c r="E9" s="13">
        <f>VLOOKUP(A9,[1]OY000000000000000375!A:E,4,FALSE)</f>
        <v>50000</v>
      </c>
      <c r="F9" s="13">
        <v>75805</v>
      </c>
    </row>
    <row r="10" spans="1:6" ht="25.5">
      <c r="A10" s="11">
        <v>1190000913</v>
      </c>
      <c r="B10" s="12" t="s">
        <v>6</v>
      </c>
      <c r="C10" s="12" t="s">
        <v>7</v>
      </c>
      <c r="D10" s="13">
        <v>0</v>
      </c>
      <c r="E10" s="13">
        <f>VLOOKUP(A10,[1]OY000000000000000375!A:E,4,FALSE)</f>
        <v>0</v>
      </c>
      <c r="F10" s="13">
        <v>210773</v>
      </c>
    </row>
    <row r="11" spans="1:6">
      <c r="A11" s="11">
        <v>1190000916</v>
      </c>
      <c r="B11" s="12" t="s">
        <v>6</v>
      </c>
      <c r="C11" s="12" t="s">
        <v>184</v>
      </c>
      <c r="D11" s="13">
        <v>100000</v>
      </c>
      <c r="E11" s="13">
        <f>VLOOKUP(A11,[1]OY000000000000000375!A:E,4,FALSE)</f>
        <v>200000</v>
      </c>
      <c r="F11" s="13">
        <v>42364</v>
      </c>
    </row>
    <row r="12" spans="1:6">
      <c r="A12" s="11">
        <v>1196000910</v>
      </c>
      <c r="B12" s="12" t="s">
        <v>8</v>
      </c>
      <c r="C12" s="12"/>
      <c r="D12" s="13">
        <v>202000</v>
      </c>
      <c r="E12" s="13">
        <f>VLOOKUP(A12,[1]OY000000000000000375!A:E,4,FALSE)</f>
        <v>0</v>
      </c>
      <c r="F12" s="13">
        <v>0</v>
      </c>
    </row>
    <row r="13" spans="1:6">
      <c r="A13" s="11">
        <v>1196000911</v>
      </c>
      <c r="B13" s="12" t="s">
        <v>6</v>
      </c>
      <c r="C13" s="12" t="s">
        <v>9</v>
      </c>
      <c r="D13" s="13">
        <v>0</v>
      </c>
      <c r="E13" s="13">
        <f>VLOOKUP(A13,[1]OY000000000000000375!A:E,4,FALSE)</f>
        <v>0</v>
      </c>
      <c r="F13" s="13">
        <v>168008</v>
      </c>
    </row>
    <row r="14" spans="1:6" ht="25.5">
      <c r="A14" s="11">
        <v>1212400610</v>
      </c>
      <c r="B14" s="12" t="s">
        <v>241</v>
      </c>
      <c r="C14" s="12" t="s">
        <v>242</v>
      </c>
      <c r="D14" s="13">
        <v>400000</v>
      </c>
      <c r="E14" s="13">
        <f>VLOOKUP(A14,[1]OY000000000000000375!A:E,4,FALSE)</f>
        <v>500000</v>
      </c>
      <c r="F14" s="13">
        <v>274027.09000000003</v>
      </c>
    </row>
    <row r="15" spans="1:6" ht="38.25">
      <c r="A15" s="11">
        <v>1212400990</v>
      </c>
      <c r="B15" s="12" t="s">
        <v>10</v>
      </c>
      <c r="C15" s="12"/>
      <c r="D15" s="13">
        <v>200000</v>
      </c>
      <c r="E15" s="13">
        <f>VLOOKUP(A15,[1]OY000000000000000375!A:E,4,FALSE)</f>
        <v>0</v>
      </c>
      <c r="F15" s="13">
        <v>0</v>
      </c>
    </row>
    <row r="16" spans="1:6" ht="25.5">
      <c r="A16" s="11">
        <v>1213000220</v>
      </c>
      <c r="B16" s="12" t="s">
        <v>154</v>
      </c>
      <c r="C16" s="12" t="s">
        <v>155</v>
      </c>
      <c r="D16" s="13">
        <v>70000</v>
      </c>
      <c r="E16" s="13">
        <f>VLOOKUP(A16,[1]OY000000000000000375!A:E,4,FALSE)</f>
        <v>60000</v>
      </c>
      <c r="F16" s="13">
        <v>53707</v>
      </c>
    </row>
    <row r="17" spans="1:6" ht="25.5">
      <c r="A17" s="11">
        <v>1221000970</v>
      </c>
      <c r="B17" s="12" t="s">
        <v>334</v>
      </c>
      <c r="C17" s="12" t="s">
        <v>335</v>
      </c>
      <c r="D17" s="13">
        <v>890000</v>
      </c>
      <c r="E17" s="13">
        <f>VLOOKUP(A17,[1]OY000000000000000375!A:E,4,FALSE)</f>
        <v>923000</v>
      </c>
      <c r="F17" s="13">
        <v>640700</v>
      </c>
    </row>
    <row r="18" spans="1:6">
      <c r="A18" s="11">
        <v>1222000210</v>
      </c>
      <c r="B18" s="12" t="s">
        <v>267</v>
      </c>
      <c r="C18" s="12"/>
      <c r="D18" s="13">
        <v>1643000</v>
      </c>
      <c r="E18" s="13">
        <f>VLOOKUP(A18,[1]OY000000000000000375!A:E,4,FALSE)</f>
        <v>1760000</v>
      </c>
      <c r="F18" s="13">
        <v>1354684.08</v>
      </c>
    </row>
    <row r="19" spans="1:6" ht="25.5">
      <c r="A19" s="11">
        <v>1222000510</v>
      </c>
      <c r="B19" s="12" t="s">
        <v>11</v>
      </c>
      <c r="C19" s="12"/>
      <c r="D19" s="13">
        <v>0</v>
      </c>
      <c r="E19" s="13">
        <f>VLOOKUP(A19,[1]OY000000000000000375!A:E,4,FALSE)</f>
        <v>0</v>
      </c>
      <c r="F19" s="13">
        <v>34426</v>
      </c>
    </row>
    <row r="20" spans="1:6" ht="25.5">
      <c r="A20" s="11">
        <v>1222100910</v>
      </c>
      <c r="B20" s="12" t="s">
        <v>6</v>
      </c>
      <c r="C20" s="12" t="s">
        <v>351</v>
      </c>
      <c r="D20" s="13">
        <v>4000</v>
      </c>
      <c r="E20" s="13">
        <f>VLOOKUP(A20,[1]OY000000000000000375!A:E,4,FALSE)</f>
        <v>4000</v>
      </c>
      <c r="F20" s="13">
        <v>0</v>
      </c>
    </row>
    <row r="21" spans="1:6" ht="25.5">
      <c r="A21" s="11">
        <v>1232100690</v>
      </c>
      <c r="B21" s="12" t="s">
        <v>378</v>
      </c>
      <c r="C21" s="12" t="s">
        <v>379</v>
      </c>
      <c r="D21" s="13">
        <v>1000000</v>
      </c>
      <c r="E21" s="13">
        <f>VLOOKUP(A21,[1]OY000000000000000375!A:E,4,FALSE)</f>
        <v>200000</v>
      </c>
      <c r="F21" s="13">
        <v>12000</v>
      </c>
    </row>
    <row r="22" spans="1:6">
      <c r="A22" s="11">
        <v>1232200290</v>
      </c>
      <c r="B22" s="12" t="s">
        <v>12</v>
      </c>
      <c r="C22" s="12"/>
      <c r="D22" s="13">
        <v>5000</v>
      </c>
      <c r="E22" s="13">
        <f>VLOOKUP(A22,[1]OY000000000000000375!A:E,4,FALSE)</f>
        <v>0</v>
      </c>
      <c r="F22" s="13">
        <v>0</v>
      </c>
    </row>
    <row r="23" spans="1:6">
      <c r="A23" s="11">
        <v>1233100290</v>
      </c>
      <c r="B23" s="12" t="s">
        <v>131</v>
      </c>
      <c r="C23" s="12"/>
      <c r="D23" s="13">
        <v>48000</v>
      </c>
      <c r="E23" s="13">
        <f>VLOOKUP(A23,[1]OY000000000000000375!A:E,4,FALSE)</f>
        <v>0</v>
      </c>
      <c r="F23" s="13">
        <v>0</v>
      </c>
    </row>
    <row r="24" spans="1:6" ht="25.5">
      <c r="A24" s="11">
        <v>1233100990</v>
      </c>
      <c r="B24" s="12" t="s">
        <v>6</v>
      </c>
      <c r="C24" s="12" t="s">
        <v>389</v>
      </c>
      <c r="D24" s="13">
        <v>756000</v>
      </c>
      <c r="E24" s="13">
        <f>VLOOKUP(A24,[1]OY000000000000000375!A:E,4,FALSE)</f>
        <v>700000</v>
      </c>
      <c r="F24" s="13">
        <v>175203</v>
      </c>
    </row>
    <row r="25" spans="1:6">
      <c r="A25" s="11">
        <v>1233400220</v>
      </c>
      <c r="B25" s="12" t="s">
        <v>390</v>
      </c>
      <c r="C25" s="12" t="s">
        <v>391</v>
      </c>
      <c r="D25" s="13">
        <v>5000000</v>
      </c>
      <c r="E25" s="13">
        <f>VLOOKUP(A25,[1]OY000000000000000375!A:E,4,FALSE)</f>
        <v>1200000</v>
      </c>
      <c r="F25" s="13">
        <v>125970.86</v>
      </c>
    </row>
    <row r="26" spans="1:6" ht="38.25">
      <c r="A26" s="11">
        <v>1233400690</v>
      </c>
      <c r="B26" s="12" t="s">
        <v>392</v>
      </c>
      <c r="C26" s="12" t="s">
        <v>393</v>
      </c>
      <c r="D26" s="13">
        <v>0</v>
      </c>
      <c r="E26" s="13">
        <f>VLOOKUP(A26,[1]OY000000000000000375!A:E,4,FALSE)</f>
        <v>5000000</v>
      </c>
      <c r="F26" s="13">
        <v>800000</v>
      </c>
    </row>
    <row r="27" spans="1:6" ht="25.5">
      <c r="A27" s="11">
        <v>1233400800</v>
      </c>
      <c r="B27" s="12" t="s">
        <v>394</v>
      </c>
      <c r="C27" s="12" t="s">
        <v>395</v>
      </c>
      <c r="D27" s="13">
        <v>6599000</v>
      </c>
      <c r="E27" s="13">
        <f>VLOOKUP(A27,[1]OY000000000000000375!A:E,4,FALSE)</f>
        <v>3375000</v>
      </c>
      <c r="F27" s="13">
        <v>5715000</v>
      </c>
    </row>
    <row r="28" spans="1:6">
      <c r="A28" s="11">
        <v>1235000800</v>
      </c>
      <c r="B28" s="12" t="s">
        <v>127</v>
      </c>
      <c r="C28" s="12"/>
      <c r="D28" s="13">
        <v>3505000</v>
      </c>
      <c r="E28" s="13">
        <f>VLOOKUP(A28,[1]OY000000000000000375!A:E,4,FALSE)</f>
        <v>2110000</v>
      </c>
      <c r="F28" s="13">
        <v>0</v>
      </c>
    </row>
    <row r="29" spans="1:6" ht="25.5">
      <c r="A29" s="11">
        <v>1235000990</v>
      </c>
      <c r="B29" s="12" t="s">
        <v>13</v>
      </c>
      <c r="C29" s="12"/>
      <c r="D29" s="13">
        <v>300000</v>
      </c>
      <c r="E29" s="13">
        <f>VLOOKUP(A29,[1]OY000000000000000375!A:E,4,FALSE)</f>
        <v>0</v>
      </c>
      <c r="F29" s="13">
        <v>0</v>
      </c>
    </row>
    <row r="30" spans="1:6" ht="25.5">
      <c r="A30" s="11">
        <v>1242000800</v>
      </c>
      <c r="B30" s="12" t="s">
        <v>396</v>
      </c>
      <c r="C30" s="12" t="s">
        <v>397</v>
      </c>
      <c r="D30" s="13">
        <v>0</v>
      </c>
      <c r="E30" s="13">
        <f>VLOOKUP(A30,[1]OY000000000000000375!A:E,4,FALSE)</f>
        <v>300000</v>
      </c>
      <c r="F30" s="13">
        <v>300000</v>
      </c>
    </row>
    <row r="31" spans="1:6" ht="25.5">
      <c r="A31" s="11">
        <v>1245000800</v>
      </c>
      <c r="B31" s="12" t="s">
        <v>398</v>
      </c>
      <c r="C31" s="12" t="s">
        <v>399</v>
      </c>
      <c r="D31" s="13">
        <v>0</v>
      </c>
      <c r="E31" s="13">
        <f>VLOOKUP(A31,[1]OY000000000000000375!A:E,4,FALSE)</f>
        <v>200000</v>
      </c>
      <c r="F31" s="13">
        <v>200000</v>
      </c>
    </row>
    <row r="32" spans="1:6" ht="25.5">
      <c r="A32" s="11">
        <v>1249000640</v>
      </c>
      <c r="B32" s="12" t="s">
        <v>172</v>
      </c>
      <c r="C32" s="12" t="s">
        <v>173</v>
      </c>
      <c r="D32" s="13">
        <v>400000</v>
      </c>
      <c r="E32" s="13">
        <f>VLOOKUP(A32,[1]OY000000000000000375!A:E,4,FALSE)</f>
        <v>400000</v>
      </c>
      <c r="F32" s="13">
        <v>423797.71</v>
      </c>
    </row>
    <row r="33" spans="1:6">
      <c r="A33" s="11">
        <v>1249000651</v>
      </c>
      <c r="B33" s="12" t="s">
        <v>172</v>
      </c>
      <c r="C33" s="12" t="s">
        <v>174</v>
      </c>
      <c r="D33" s="13">
        <v>850000</v>
      </c>
      <c r="E33" s="13">
        <f>VLOOKUP(A33,[1]OY000000000000000375!A:E,4,FALSE)</f>
        <v>700000</v>
      </c>
      <c r="F33" s="13">
        <v>688002</v>
      </c>
    </row>
    <row r="34" spans="1:6">
      <c r="A34" s="11">
        <v>1249000690</v>
      </c>
      <c r="B34" s="12" t="s">
        <v>172</v>
      </c>
      <c r="C34" s="12" t="s">
        <v>175</v>
      </c>
      <c r="D34" s="13">
        <v>1000000</v>
      </c>
      <c r="E34" s="13">
        <f>VLOOKUP(A34,[1]OY000000000000000375!A:E,4,FALSE)</f>
        <v>700000</v>
      </c>
      <c r="F34" s="13">
        <v>0</v>
      </c>
    </row>
    <row r="35" spans="1:6" ht="25.5">
      <c r="A35" s="11">
        <v>1252000420</v>
      </c>
      <c r="B35" s="12" t="s">
        <v>431</v>
      </c>
      <c r="C35" s="12"/>
      <c r="D35" s="13">
        <v>10000</v>
      </c>
      <c r="E35" s="13">
        <f>VLOOKUP(A35,[1]OY000000000000000375!A:E,4,FALSE)</f>
        <v>0</v>
      </c>
      <c r="F35" s="13">
        <v>0</v>
      </c>
    </row>
    <row r="36" spans="1:6" ht="25.5">
      <c r="A36" s="11">
        <v>1252000990</v>
      </c>
      <c r="B36" s="12" t="s">
        <v>432</v>
      </c>
      <c r="C36" s="12" t="s">
        <v>433</v>
      </c>
      <c r="D36" s="13">
        <v>250000</v>
      </c>
      <c r="E36" s="13">
        <f>VLOOKUP(A36,[1]OY000000000000000375!A:E,4,FALSE)</f>
        <v>280000</v>
      </c>
      <c r="F36" s="13">
        <v>368760</v>
      </c>
    </row>
    <row r="37" spans="1:6" ht="25.5">
      <c r="A37" s="11">
        <v>1253000760</v>
      </c>
      <c r="B37" s="12" t="s">
        <v>434</v>
      </c>
      <c r="C37" s="12"/>
      <c r="D37" s="13">
        <v>32000</v>
      </c>
      <c r="E37" s="13">
        <f>VLOOKUP(A37,[1]OY000000000000000375!A:E,4,FALSE)</f>
        <v>32000</v>
      </c>
      <c r="F37" s="13">
        <v>0</v>
      </c>
    </row>
    <row r="38" spans="1:6" ht="25.5">
      <c r="A38" s="11">
        <v>1264000220</v>
      </c>
      <c r="B38" s="12" t="s">
        <v>177</v>
      </c>
      <c r="C38" s="12" t="s">
        <v>178</v>
      </c>
      <c r="D38" s="13">
        <v>5000</v>
      </c>
      <c r="E38" s="13">
        <f>VLOOKUP(A38,[1]OY000000000000000375!A:E,4,FALSE)</f>
        <v>5000</v>
      </c>
      <c r="F38" s="13">
        <v>1297.01</v>
      </c>
    </row>
    <row r="39" spans="1:6" ht="25.5">
      <c r="A39" s="11">
        <v>1269000220</v>
      </c>
      <c r="B39" s="12" t="s">
        <v>185</v>
      </c>
      <c r="C39" s="12" t="s">
        <v>186</v>
      </c>
      <c r="D39" s="13">
        <v>120000</v>
      </c>
      <c r="E39" s="13">
        <f>VLOOKUP(A39,[1]OY000000000000000375!A:E,4,FALSE)</f>
        <v>100000</v>
      </c>
      <c r="F39" s="13">
        <v>71409.55</v>
      </c>
    </row>
    <row r="40" spans="1:6" ht="25.5">
      <c r="A40" s="11">
        <v>1269000223</v>
      </c>
      <c r="B40" s="12" t="s">
        <v>187</v>
      </c>
      <c r="C40" s="12" t="s">
        <v>188</v>
      </c>
      <c r="D40" s="13">
        <v>70000</v>
      </c>
      <c r="E40" s="13">
        <f>VLOOKUP(A40,[1]OY000000000000000375!A:E,4,FALSE)</f>
        <v>70000</v>
      </c>
      <c r="F40" s="13">
        <v>55000</v>
      </c>
    </row>
    <row r="41" spans="1:6" ht="25.5">
      <c r="A41" s="11">
        <v>1269000290</v>
      </c>
      <c r="B41" s="12" t="s">
        <v>168</v>
      </c>
      <c r="C41" s="12" t="s">
        <v>179</v>
      </c>
      <c r="D41" s="13">
        <v>250000</v>
      </c>
      <c r="E41" s="13">
        <f>VLOOKUP(A41,[1]OY000000000000000375!A:E,4,FALSE)</f>
        <v>250000</v>
      </c>
      <c r="F41" s="13">
        <v>209963.6</v>
      </c>
    </row>
    <row r="42" spans="1:6">
      <c r="A42" s="11">
        <v>1269000690</v>
      </c>
      <c r="B42" s="12" t="s">
        <v>15</v>
      </c>
      <c r="C42" s="12" t="s">
        <v>185</v>
      </c>
      <c r="D42" s="13">
        <v>20000</v>
      </c>
      <c r="E42" s="13">
        <f>VLOOKUP(A42,[1]OY000000000000000375!A:E,4,FALSE)</f>
        <v>20000</v>
      </c>
      <c r="F42" s="13">
        <v>9804.4</v>
      </c>
    </row>
    <row r="43" spans="1:6" ht="25.5">
      <c r="A43" s="11">
        <v>1269000691</v>
      </c>
      <c r="B43" s="12" t="s">
        <v>118</v>
      </c>
      <c r="C43" s="12"/>
      <c r="D43" s="13">
        <v>850000</v>
      </c>
      <c r="E43" s="13">
        <f>VLOOKUP(A43,[1]OY000000000000000375!A:E,4,FALSE)</f>
        <v>650000</v>
      </c>
      <c r="F43" s="13">
        <v>0</v>
      </c>
    </row>
    <row r="44" spans="1:6" ht="25.5">
      <c r="A44" s="11">
        <v>1269000692</v>
      </c>
      <c r="B44" s="12" t="s">
        <v>14</v>
      </c>
      <c r="C44" s="12"/>
      <c r="D44" s="13">
        <v>400000</v>
      </c>
      <c r="E44" s="13">
        <f>VLOOKUP(A44,[1]OY000000000000000375!A:E,4,FALSE)</f>
        <v>0</v>
      </c>
      <c r="F44" s="13">
        <v>0</v>
      </c>
    </row>
    <row r="45" spans="1:6">
      <c r="A45" s="11">
        <v>1269000750</v>
      </c>
      <c r="B45" s="12" t="s">
        <v>15</v>
      </c>
      <c r="C45" s="12" t="s">
        <v>16</v>
      </c>
      <c r="D45" s="13">
        <v>50000</v>
      </c>
      <c r="E45" s="13">
        <f>VLOOKUP(A45,[1]OY000000000000000375!A:E,4,FALSE)</f>
        <v>0</v>
      </c>
      <c r="F45" s="13">
        <v>15000</v>
      </c>
    </row>
    <row r="46" spans="1:6" ht="25.5">
      <c r="A46" s="11">
        <v>1269000790</v>
      </c>
      <c r="B46" s="12" t="s">
        <v>189</v>
      </c>
      <c r="C46" s="12" t="s">
        <v>190</v>
      </c>
      <c r="D46" s="13">
        <v>630000</v>
      </c>
      <c r="E46" s="13">
        <f>VLOOKUP(A46,[1]OY000000000000000375!A:E,4,FALSE)</f>
        <v>600000</v>
      </c>
      <c r="F46" s="13">
        <v>595097.75</v>
      </c>
    </row>
    <row r="47" spans="1:6" ht="25.5">
      <c r="A47" s="11">
        <v>1269000791</v>
      </c>
      <c r="B47" s="12" t="s">
        <v>191</v>
      </c>
      <c r="C47" s="12" t="s">
        <v>192</v>
      </c>
      <c r="D47" s="13">
        <v>60000</v>
      </c>
      <c r="E47" s="13">
        <f>VLOOKUP(A47,[1]OY000000000000000375!A:E,4,FALSE)</f>
        <v>50000</v>
      </c>
      <c r="F47" s="13">
        <v>57265</v>
      </c>
    </row>
    <row r="48" spans="1:6" ht="38.25">
      <c r="A48" s="11">
        <v>1281000490</v>
      </c>
      <c r="B48" s="12" t="s">
        <v>268</v>
      </c>
      <c r="C48" s="12" t="s">
        <v>269</v>
      </c>
      <c r="D48" s="13">
        <v>350000</v>
      </c>
      <c r="E48" s="13">
        <f>VLOOKUP(A48,[1]OY000000000000000375!A:E,4,FALSE)</f>
        <v>360000</v>
      </c>
      <c r="F48" s="13">
        <v>51923.86</v>
      </c>
    </row>
    <row r="49" spans="1:6">
      <c r="A49" s="11">
        <v>1281000491</v>
      </c>
      <c r="B49" s="12" t="s">
        <v>17</v>
      </c>
      <c r="C49" s="12" t="s">
        <v>270</v>
      </c>
      <c r="D49" s="13">
        <v>6200000</v>
      </c>
      <c r="E49" s="13">
        <f>VLOOKUP(A49,[1]OY000000000000000375!A:E,4,FALSE)</f>
        <v>7300000</v>
      </c>
      <c r="F49" s="13">
        <v>7237910.1200000001</v>
      </c>
    </row>
    <row r="50" spans="1:6">
      <c r="A50" s="11">
        <v>1281000492</v>
      </c>
      <c r="B50" s="12" t="s">
        <v>17</v>
      </c>
      <c r="C50" s="12" t="s">
        <v>18</v>
      </c>
      <c r="D50" s="13">
        <v>0</v>
      </c>
      <c r="E50" s="13">
        <f>VLOOKUP(A50,[1]OY000000000000000375!A:E,4,FALSE)</f>
        <v>0</v>
      </c>
      <c r="F50" s="13">
        <v>1950</v>
      </c>
    </row>
    <row r="51" spans="1:6" ht="25.5">
      <c r="A51" s="11">
        <v>1281000493</v>
      </c>
      <c r="B51" s="12" t="s">
        <v>271</v>
      </c>
      <c r="C51" s="12" t="s">
        <v>272</v>
      </c>
      <c r="D51" s="13">
        <v>10200000</v>
      </c>
      <c r="E51" s="13">
        <f>VLOOKUP(A51,[1]OY000000000000000375!A:E,4,FALSE)</f>
        <v>10500000</v>
      </c>
      <c r="F51" s="13">
        <v>8884018.4499999993</v>
      </c>
    </row>
    <row r="52" spans="1:6" ht="38.25">
      <c r="A52" s="11">
        <v>1311000420</v>
      </c>
      <c r="B52" s="12" t="s">
        <v>441</v>
      </c>
      <c r="C52" s="12" t="s">
        <v>15</v>
      </c>
      <c r="D52" s="13">
        <v>50000</v>
      </c>
      <c r="E52" s="13">
        <f>VLOOKUP(A52,[1]OY000000000000000375!A:E,4,FALSE)</f>
        <v>25000</v>
      </c>
      <c r="F52" s="13">
        <v>21749</v>
      </c>
    </row>
    <row r="53" spans="1:6" ht="38.25">
      <c r="A53" s="11">
        <v>1312200421</v>
      </c>
      <c r="B53" s="12" t="s">
        <v>441</v>
      </c>
      <c r="C53" s="12" t="s">
        <v>594</v>
      </c>
      <c r="D53" s="13">
        <v>0</v>
      </c>
      <c r="E53" s="13">
        <f>VLOOKUP(A53,[1]OY000000000000000375!A:E,4,FALSE)</f>
        <v>437000</v>
      </c>
      <c r="F53" s="13">
        <v>0</v>
      </c>
    </row>
    <row r="54" spans="1:6" ht="38.25">
      <c r="A54" s="11">
        <v>1312200920</v>
      </c>
      <c r="B54" s="12" t="s">
        <v>595</v>
      </c>
      <c r="C54" s="12" t="s">
        <v>596</v>
      </c>
      <c r="D54" s="13">
        <v>2728000</v>
      </c>
      <c r="E54" s="13">
        <f>VLOOKUP(A54,[1]OY000000000000000375!A:E,4,FALSE)</f>
        <v>2528000</v>
      </c>
      <c r="F54" s="13">
        <v>2462236.7400000002</v>
      </c>
    </row>
    <row r="55" spans="1:6" ht="25.5">
      <c r="A55" s="11">
        <v>1312200921</v>
      </c>
      <c r="B55" s="12" t="s">
        <v>20</v>
      </c>
      <c r="C55" s="12" t="s">
        <v>597</v>
      </c>
      <c r="D55" s="13">
        <v>3626000</v>
      </c>
      <c r="E55" s="13">
        <f>VLOOKUP(A55,[1]OY000000000000000375!A:E,4,FALSE)</f>
        <v>3419000</v>
      </c>
      <c r="F55" s="13">
        <v>3105973.46</v>
      </c>
    </row>
    <row r="56" spans="1:6" ht="25.5">
      <c r="A56" s="11">
        <v>1312200922</v>
      </c>
      <c r="B56" s="12" t="s">
        <v>39</v>
      </c>
      <c r="C56" s="12" t="s">
        <v>598</v>
      </c>
      <c r="D56" s="13">
        <v>47000</v>
      </c>
      <c r="E56" s="13">
        <f>VLOOKUP(A56,[1]OY000000000000000375!A:E,4,FALSE)</f>
        <v>27000</v>
      </c>
      <c r="F56" s="13">
        <v>19798.46</v>
      </c>
    </row>
    <row r="57" spans="1:6" ht="25.5">
      <c r="A57" s="11">
        <v>1312300410</v>
      </c>
      <c r="B57" s="12" t="s">
        <v>599</v>
      </c>
      <c r="C57" s="12"/>
      <c r="D57" s="13">
        <v>0</v>
      </c>
      <c r="E57" s="13">
        <f>VLOOKUP(A57,[1]OY000000000000000375!A:E,4,FALSE)</f>
        <v>0</v>
      </c>
      <c r="F57" s="13">
        <v>12194.8</v>
      </c>
    </row>
    <row r="58" spans="1:6" ht="38.25">
      <c r="A58" s="11">
        <v>1312300920</v>
      </c>
      <c r="B58" s="12" t="s">
        <v>600</v>
      </c>
      <c r="C58" s="12" t="s">
        <v>601</v>
      </c>
      <c r="D58" s="13">
        <v>7270000</v>
      </c>
      <c r="E58" s="13">
        <f>VLOOKUP(A58,[1]OY000000000000000375!A:E,4,FALSE)</f>
        <v>7150000</v>
      </c>
      <c r="F58" s="13">
        <v>6635894.8799999999</v>
      </c>
    </row>
    <row r="59" spans="1:6" ht="25.5">
      <c r="A59" s="11">
        <v>1312300921</v>
      </c>
      <c r="B59" s="12" t="s">
        <v>20</v>
      </c>
      <c r="C59" s="12" t="s">
        <v>602</v>
      </c>
      <c r="D59" s="13">
        <v>1871000</v>
      </c>
      <c r="E59" s="13">
        <f>VLOOKUP(A59,[1]OY000000000000000375!A:E,4,FALSE)</f>
        <v>1871000</v>
      </c>
      <c r="F59" s="13">
        <v>2095735.56</v>
      </c>
    </row>
    <row r="60" spans="1:6" ht="25.5">
      <c r="A60" s="11">
        <v>1312300922</v>
      </c>
      <c r="B60" s="12" t="s">
        <v>19</v>
      </c>
      <c r="C60" s="12"/>
      <c r="D60" s="13">
        <v>75000</v>
      </c>
      <c r="E60" s="13">
        <f>VLOOKUP(A60,[1]OY000000000000000375!A:E,4,FALSE)</f>
        <v>0</v>
      </c>
      <c r="F60" s="13">
        <v>0</v>
      </c>
    </row>
    <row r="61" spans="1:6" ht="25.5">
      <c r="A61" s="11">
        <v>1312500920</v>
      </c>
      <c r="B61" s="12" t="s">
        <v>20</v>
      </c>
      <c r="C61" s="12"/>
      <c r="D61" s="13">
        <v>4641000</v>
      </c>
      <c r="E61" s="13">
        <f>VLOOKUP(A61,[1]OY000000000000000375!A:E,4,FALSE)</f>
        <v>0</v>
      </c>
      <c r="F61" s="13">
        <v>0</v>
      </c>
    </row>
    <row r="62" spans="1:6" ht="38.25">
      <c r="A62" s="11">
        <v>1313200410</v>
      </c>
      <c r="B62" s="12" t="s">
        <v>630</v>
      </c>
      <c r="C62" s="12" t="s">
        <v>631</v>
      </c>
      <c r="D62" s="13">
        <v>601000</v>
      </c>
      <c r="E62" s="13">
        <f>VLOOKUP(A62,[1]OY000000000000000375!A:E,4,FALSE)</f>
        <v>574000</v>
      </c>
      <c r="F62" s="13">
        <v>651968</v>
      </c>
    </row>
    <row r="63" spans="1:6" ht="38.25">
      <c r="A63" s="11">
        <v>1313200412</v>
      </c>
      <c r="B63" s="12" t="s">
        <v>632</v>
      </c>
      <c r="C63" s="12" t="s">
        <v>633</v>
      </c>
      <c r="D63" s="13">
        <v>167000</v>
      </c>
      <c r="E63" s="13">
        <f>VLOOKUP(A63,[1]OY000000000000000375!A:E,4,FALSE)</f>
        <v>142000</v>
      </c>
      <c r="F63" s="13">
        <v>193079.24</v>
      </c>
    </row>
    <row r="64" spans="1:6" ht="25.5">
      <c r="A64" s="11">
        <v>1313200420</v>
      </c>
      <c r="B64" s="12" t="s">
        <v>634</v>
      </c>
      <c r="C64" s="12" t="s">
        <v>635</v>
      </c>
      <c r="D64" s="13">
        <v>150000</v>
      </c>
      <c r="E64" s="13">
        <f>VLOOKUP(A64,[1]OY000000000000000375!A:E,4,FALSE)</f>
        <v>109000</v>
      </c>
      <c r="F64" s="13">
        <v>0</v>
      </c>
    </row>
    <row r="65" spans="1:6" ht="25.5">
      <c r="A65" s="11">
        <v>1313200424</v>
      </c>
      <c r="B65" s="12" t="s">
        <v>636</v>
      </c>
      <c r="C65" s="12" t="s">
        <v>637</v>
      </c>
      <c r="D65" s="13">
        <v>25000</v>
      </c>
      <c r="E65" s="13">
        <f>VLOOKUP(A65,[1]OY000000000000000375!A:E,4,FALSE)</f>
        <v>51000</v>
      </c>
      <c r="F65" s="13">
        <v>96333</v>
      </c>
    </row>
    <row r="66" spans="1:6" ht="25.5">
      <c r="A66" s="11">
        <v>1313200920</v>
      </c>
      <c r="B66" s="12" t="s">
        <v>24</v>
      </c>
      <c r="C66" s="12" t="s">
        <v>638</v>
      </c>
      <c r="D66" s="13">
        <v>273000</v>
      </c>
      <c r="E66" s="13">
        <f>VLOOKUP(A66,[1]OY000000000000000375!A:E,4,FALSE)</f>
        <v>273000</v>
      </c>
      <c r="F66" s="13">
        <v>274147.34000000003</v>
      </c>
    </row>
    <row r="67" spans="1:6" ht="25.5">
      <c r="A67" s="11">
        <v>1313200921</v>
      </c>
      <c r="B67" s="12" t="s">
        <v>24</v>
      </c>
      <c r="C67" s="12" t="s">
        <v>639</v>
      </c>
      <c r="D67" s="13">
        <v>87000</v>
      </c>
      <c r="E67" s="13">
        <f>VLOOKUP(A67,[1]OY000000000000000375!A:E,4,FALSE)</f>
        <v>87000</v>
      </c>
      <c r="F67" s="13">
        <v>93484.02</v>
      </c>
    </row>
    <row r="68" spans="1:6" ht="38.25">
      <c r="A68" s="11">
        <v>1313200922</v>
      </c>
      <c r="B68" s="12" t="s">
        <v>24</v>
      </c>
      <c r="C68" s="12" t="s">
        <v>640</v>
      </c>
      <c r="D68" s="13">
        <v>110000</v>
      </c>
      <c r="E68" s="13">
        <f>VLOOKUP(A68,[1]OY000000000000000375!A:E,4,FALSE)</f>
        <v>110000</v>
      </c>
      <c r="F68" s="13">
        <v>264430.59999999998</v>
      </c>
    </row>
    <row r="69" spans="1:6" ht="25.5">
      <c r="A69" s="11">
        <v>1313200923</v>
      </c>
      <c r="B69" s="12" t="s">
        <v>24</v>
      </c>
      <c r="C69" s="12" t="s">
        <v>641</v>
      </c>
      <c r="D69" s="13">
        <v>68000</v>
      </c>
      <c r="E69" s="13">
        <f>VLOOKUP(A69,[1]OY000000000000000375!A:E,4,FALSE)</f>
        <v>80000</v>
      </c>
      <c r="F69" s="13">
        <v>67740.009999999995</v>
      </c>
    </row>
    <row r="70" spans="1:6" ht="25.5">
      <c r="A70" s="11">
        <v>1313200924</v>
      </c>
      <c r="B70" s="12" t="s">
        <v>24</v>
      </c>
      <c r="C70" s="12" t="s">
        <v>642</v>
      </c>
      <c r="D70" s="13">
        <v>10000</v>
      </c>
      <c r="E70" s="13">
        <f>VLOOKUP(A70,[1]OY000000000000000375!A:E,4,FALSE)</f>
        <v>10000</v>
      </c>
      <c r="F70" s="13">
        <v>3547.33</v>
      </c>
    </row>
    <row r="71" spans="1:6" ht="25.5">
      <c r="A71" s="11">
        <v>1313200925</v>
      </c>
      <c r="B71" s="12" t="s">
        <v>24</v>
      </c>
      <c r="C71" s="12" t="s">
        <v>643</v>
      </c>
      <c r="D71" s="13">
        <v>17000</v>
      </c>
      <c r="E71" s="13">
        <f>VLOOKUP(A71,[1]OY000000000000000375!A:E,4,FALSE)</f>
        <v>17000</v>
      </c>
      <c r="F71" s="13">
        <v>18303.509999999998</v>
      </c>
    </row>
    <row r="72" spans="1:6" ht="25.5">
      <c r="A72" s="11">
        <v>1313200926</v>
      </c>
      <c r="B72" s="12" t="s">
        <v>24</v>
      </c>
      <c r="C72" s="12" t="s">
        <v>644</v>
      </c>
      <c r="D72" s="13">
        <v>55000</v>
      </c>
      <c r="E72" s="13">
        <f>VLOOKUP(A72,[1]OY000000000000000375!A:E,4,FALSE)</f>
        <v>50000</v>
      </c>
      <c r="F72" s="13">
        <v>57452.37</v>
      </c>
    </row>
    <row r="73" spans="1:6" ht="25.5">
      <c r="A73" s="11">
        <v>1313200927</v>
      </c>
      <c r="B73" s="12" t="s">
        <v>24</v>
      </c>
      <c r="C73" s="12" t="s">
        <v>645</v>
      </c>
      <c r="D73" s="13">
        <v>630000</v>
      </c>
      <c r="E73" s="13">
        <f>VLOOKUP(A73,[1]OY000000000000000375!A:E,4,FALSE)</f>
        <v>650000</v>
      </c>
      <c r="F73" s="13">
        <v>618614.65</v>
      </c>
    </row>
    <row r="74" spans="1:6" ht="38.25">
      <c r="A74" s="11">
        <v>1313200928</v>
      </c>
      <c r="B74" s="12" t="s">
        <v>646</v>
      </c>
      <c r="C74" s="12" t="s">
        <v>647</v>
      </c>
      <c r="D74" s="13">
        <v>63000</v>
      </c>
      <c r="E74" s="13">
        <f>VLOOKUP(A74,[1]OY000000000000000375!A:E,4,FALSE)</f>
        <v>78000</v>
      </c>
      <c r="F74" s="13">
        <v>87309</v>
      </c>
    </row>
    <row r="75" spans="1:6" ht="25.5">
      <c r="A75" s="11">
        <v>1313200929</v>
      </c>
      <c r="B75" s="12" t="s">
        <v>24</v>
      </c>
      <c r="C75" s="12"/>
      <c r="D75" s="13">
        <v>0</v>
      </c>
      <c r="E75" s="13">
        <f>VLOOKUP(A75,[1]OY000000000000000375!A:E,4,FALSE)</f>
        <v>70000</v>
      </c>
      <c r="F75" s="13">
        <v>0</v>
      </c>
    </row>
    <row r="76" spans="1:6" ht="38.25">
      <c r="A76" s="11">
        <v>1313200990</v>
      </c>
      <c r="B76" s="12" t="s">
        <v>648</v>
      </c>
      <c r="C76" s="12" t="s">
        <v>649</v>
      </c>
      <c r="D76" s="13">
        <v>0</v>
      </c>
      <c r="E76" s="13">
        <f>VLOOKUP(A76,[1]OY000000000000000375!A:E,4,FALSE)</f>
        <v>405000</v>
      </c>
      <c r="F76" s="13">
        <v>65690</v>
      </c>
    </row>
    <row r="77" spans="1:6" ht="25.5">
      <c r="A77" s="11">
        <v>1313200991</v>
      </c>
      <c r="B77" s="12" t="s">
        <v>137</v>
      </c>
      <c r="C77" s="12"/>
      <c r="D77" s="13">
        <v>0</v>
      </c>
      <c r="E77" s="13">
        <f>VLOOKUP(A77,[1]OY000000000000000375!A:E,4,FALSE)</f>
        <v>45000</v>
      </c>
      <c r="F77" s="13">
        <v>0</v>
      </c>
    </row>
    <row r="78" spans="1:6" ht="38.25">
      <c r="A78" s="11">
        <v>1313200992</v>
      </c>
      <c r="B78" s="12" t="s">
        <v>21</v>
      </c>
      <c r="C78" s="12"/>
      <c r="D78" s="13">
        <v>0</v>
      </c>
      <c r="E78" s="13">
        <f>VLOOKUP(A78,[1]OY000000000000000375!A:E,4,FALSE)</f>
        <v>0</v>
      </c>
      <c r="F78" s="13">
        <v>153475</v>
      </c>
    </row>
    <row r="79" spans="1:6">
      <c r="A79" s="11">
        <v>1313200993</v>
      </c>
      <c r="B79" s="12" t="s">
        <v>22</v>
      </c>
      <c r="C79" s="12"/>
      <c r="D79" s="13">
        <v>140000</v>
      </c>
      <c r="E79" s="13">
        <f>VLOOKUP(A79,[1]OY000000000000000375!A:E,4,FALSE)</f>
        <v>0</v>
      </c>
      <c r="F79" s="13">
        <v>0</v>
      </c>
    </row>
    <row r="80" spans="1:6" ht="25.5">
      <c r="A80" s="11">
        <v>1313210920</v>
      </c>
      <c r="B80" s="12" t="s">
        <v>24</v>
      </c>
      <c r="C80" s="12" t="s">
        <v>650</v>
      </c>
      <c r="D80" s="13">
        <v>200000</v>
      </c>
      <c r="E80" s="13">
        <f>VLOOKUP(A80,[1]OY000000000000000375!A:E,4,FALSE)</f>
        <v>200000</v>
      </c>
      <c r="F80" s="13">
        <v>177092.05</v>
      </c>
    </row>
    <row r="81" spans="1:6" ht="25.5">
      <c r="A81" s="11">
        <v>1313210921</v>
      </c>
      <c r="B81" s="12" t="s">
        <v>24</v>
      </c>
      <c r="C81" s="12" t="s">
        <v>651</v>
      </c>
      <c r="D81" s="13">
        <v>1974000</v>
      </c>
      <c r="E81" s="13">
        <f>VLOOKUP(A81,[1]OY000000000000000375!A:E,4,FALSE)</f>
        <v>1989000</v>
      </c>
      <c r="F81" s="13">
        <v>2109482.25</v>
      </c>
    </row>
    <row r="82" spans="1:6" ht="25.5">
      <c r="A82" s="11">
        <v>1313210922</v>
      </c>
      <c r="B82" s="12" t="s">
        <v>24</v>
      </c>
      <c r="C82" s="12" t="s">
        <v>652</v>
      </c>
      <c r="D82" s="13">
        <v>195000</v>
      </c>
      <c r="E82" s="13">
        <f>VLOOKUP(A82,[1]OY000000000000000375!A:E,4,FALSE)</f>
        <v>175000</v>
      </c>
      <c r="F82" s="13">
        <v>175320</v>
      </c>
    </row>
    <row r="83" spans="1:6" ht="25.5">
      <c r="A83" s="11">
        <v>1313210923</v>
      </c>
      <c r="B83" s="12" t="s">
        <v>24</v>
      </c>
      <c r="C83" s="12" t="s">
        <v>653</v>
      </c>
      <c r="D83" s="13">
        <v>200000</v>
      </c>
      <c r="E83" s="13">
        <f>VLOOKUP(A83,[1]OY000000000000000375!A:E,4,FALSE)</f>
        <v>200000</v>
      </c>
      <c r="F83" s="13">
        <v>244394.2</v>
      </c>
    </row>
    <row r="84" spans="1:6" ht="25.5">
      <c r="A84" s="11">
        <v>1313210924</v>
      </c>
      <c r="B84" s="12" t="s">
        <v>24</v>
      </c>
      <c r="C84" s="12" t="s">
        <v>138</v>
      </c>
      <c r="D84" s="13">
        <v>0</v>
      </c>
      <c r="E84" s="13">
        <f>VLOOKUP(A84,[1]OY000000000000000375!A:E,4,FALSE)</f>
        <v>0</v>
      </c>
      <c r="F84" s="13">
        <v>155000</v>
      </c>
    </row>
    <row r="85" spans="1:6" ht="25.5">
      <c r="A85" s="11">
        <v>1313220920</v>
      </c>
      <c r="B85" s="12" t="s">
        <v>24</v>
      </c>
      <c r="C85" s="12" t="s">
        <v>654</v>
      </c>
      <c r="D85" s="13">
        <v>48000</v>
      </c>
      <c r="E85" s="13">
        <f>VLOOKUP(A85,[1]OY000000000000000375!A:E,4,FALSE)</f>
        <v>24000</v>
      </c>
      <c r="F85" s="13">
        <v>0</v>
      </c>
    </row>
    <row r="86" spans="1:6" ht="25.5">
      <c r="A86" s="11">
        <v>1313220921</v>
      </c>
      <c r="B86" s="12" t="s">
        <v>24</v>
      </c>
      <c r="C86" s="12" t="s">
        <v>655</v>
      </c>
      <c r="D86" s="13">
        <v>51000</v>
      </c>
      <c r="E86" s="13">
        <f>VLOOKUP(A86,[1]OY000000000000000375!A:E,4,FALSE)</f>
        <v>50000</v>
      </c>
      <c r="F86" s="13">
        <v>0</v>
      </c>
    </row>
    <row r="87" spans="1:6" ht="25.5">
      <c r="A87" s="11">
        <v>1313220922</v>
      </c>
      <c r="B87" s="12" t="s">
        <v>24</v>
      </c>
      <c r="C87" s="12" t="s">
        <v>507</v>
      </c>
      <c r="D87" s="13">
        <v>24000</v>
      </c>
      <c r="E87" s="13">
        <f>VLOOKUP(A87,[1]OY000000000000000375!A:E,4,FALSE)</f>
        <v>24000</v>
      </c>
      <c r="F87" s="13">
        <v>0</v>
      </c>
    </row>
    <row r="88" spans="1:6" ht="25.5">
      <c r="A88" s="11">
        <v>1313300430</v>
      </c>
      <c r="B88" s="12" t="s">
        <v>692</v>
      </c>
      <c r="C88" s="12" t="s">
        <v>693</v>
      </c>
      <c r="D88" s="13">
        <v>5000</v>
      </c>
      <c r="E88" s="13">
        <f>VLOOKUP(A88,[1]OY000000000000000375!A:E,4,FALSE)</f>
        <v>5000</v>
      </c>
      <c r="F88" s="13">
        <v>63144</v>
      </c>
    </row>
    <row r="89" spans="1:6" ht="38.25">
      <c r="A89" s="11">
        <v>1313300440</v>
      </c>
      <c r="B89" s="12" t="s">
        <v>441</v>
      </c>
      <c r="C89" s="12" t="s">
        <v>694</v>
      </c>
      <c r="D89" s="13">
        <v>59000</v>
      </c>
      <c r="E89" s="13">
        <f>VLOOKUP(A89,[1]OY000000000000000375!A:E,4,FALSE)</f>
        <v>59000</v>
      </c>
      <c r="F89" s="13">
        <v>63000</v>
      </c>
    </row>
    <row r="90" spans="1:6" ht="25.5">
      <c r="A90" s="11">
        <v>1313300920</v>
      </c>
      <c r="B90" s="12" t="s">
        <v>24</v>
      </c>
      <c r="C90" s="12" t="s">
        <v>695</v>
      </c>
      <c r="D90" s="13">
        <v>1138000</v>
      </c>
      <c r="E90" s="13">
        <f>VLOOKUP(A90,[1]OY000000000000000375!A:E,4,FALSE)</f>
        <v>1138000</v>
      </c>
      <c r="F90" s="13">
        <v>1213262.1499999999</v>
      </c>
    </row>
    <row r="91" spans="1:6" ht="25.5">
      <c r="A91" s="11">
        <v>1313300921</v>
      </c>
      <c r="B91" s="12" t="s">
        <v>24</v>
      </c>
      <c r="C91" s="12" t="s">
        <v>696</v>
      </c>
      <c r="D91" s="13">
        <v>1054000</v>
      </c>
      <c r="E91" s="13">
        <f>VLOOKUP(A91,[1]OY000000000000000375!A:E,4,FALSE)</f>
        <v>945000</v>
      </c>
      <c r="F91" s="13">
        <v>870079.43</v>
      </c>
    </row>
    <row r="92" spans="1:6" ht="38.25">
      <c r="A92" s="11">
        <v>1313300922</v>
      </c>
      <c r="B92" s="12" t="s">
        <v>24</v>
      </c>
      <c r="C92" s="12" t="s">
        <v>697</v>
      </c>
      <c r="D92" s="13">
        <v>3000000</v>
      </c>
      <c r="E92" s="13">
        <f>VLOOKUP(A92,[1]OY000000000000000375!A:E,4,FALSE)</f>
        <v>2746000</v>
      </c>
      <c r="F92" s="13">
        <v>2104274.67</v>
      </c>
    </row>
    <row r="93" spans="1:6" ht="25.5">
      <c r="A93" s="11">
        <v>1313300923</v>
      </c>
      <c r="B93" s="12" t="s">
        <v>24</v>
      </c>
      <c r="C93" s="12" t="s">
        <v>133</v>
      </c>
      <c r="D93" s="13">
        <v>32000</v>
      </c>
      <c r="E93" s="13">
        <f>VLOOKUP(A93,[1]OY000000000000000375!A:E,4,FALSE)</f>
        <v>32000</v>
      </c>
      <c r="F93" s="13">
        <v>0</v>
      </c>
    </row>
    <row r="94" spans="1:6" ht="25.5">
      <c r="A94" s="11">
        <v>1313300924</v>
      </c>
      <c r="B94" s="12" t="s">
        <v>24</v>
      </c>
      <c r="C94" s="12" t="s">
        <v>698</v>
      </c>
      <c r="D94" s="13">
        <v>57000</v>
      </c>
      <c r="E94" s="13">
        <f>VLOOKUP(A94,[1]OY000000000000000375!A:E,4,FALSE)</f>
        <v>57000</v>
      </c>
      <c r="F94" s="13">
        <v>0</v>
      </c>
    </row>
    <row r="95" spans="1:6" ht="25.5">
      <c r="A95" s="11">
        <v>1313300925</v>
      </c>
      <c r="B95" s="12" t="s">
        <v>24</v>
      </c>
      <c r="C95" s="12" t="s">
        <v>699</v>
      </c>
      <c r="D95" s="13">
        <v>100000</v>
      </c>
      <c r="E95" s="13">
        <f>VLOOKUP(A95,[1]OY000000000000000375!A:E,4,FALSE)</f>
        <v>100000</v>
      </c>
      <c r="F95" s="13">
        <v>115326.25</v>
      </c>
    </row>
    <row r="96" spans="1:6" ht="38.25">
      <c r="A96" s="11">
        <v>1313300927</v>
      </c>
      <c r="B96" s="12" t="s">
        <v>24</v>
      </c>
      <c r="C96" s="12" t="s">
        <v>700</v>
      </c>
      <c r="D96" s="13">
        <v>1669000</v>
      </c>
      <c r="E96" s="13">
        <f>VLOOKUP(A96,[1]OY000000000000000375!A:E,4,FALSE)</f>
        <v>1505000</v>
      </c>
      <c r="F96" s="13">
        <v>1269189.68</v>
      </c>
    </row>
    <row r="97" spans="1:6" ht="25.5">
      <c r="A97" s="11">
        <v>1313300928</v>
      </c>
      <c r="B97" s="12" t="s">
        <v>24</v>
      </c>
      <c r="C97" s="12" t="s">
        <v>701</v>
      </c>
      <c r="D97" s="13">
        <v>100000</v>
      </c>
      <c r="E97" s="13">
        <f>VLOOKUP(A97,[1]OY000000000000000375!A:E,4,FALSE)</f>
        <v>47000</v>
      </c>
      <c r="F97" s="13">
        <v>111880.96000000001</v>
      </c>
    </row>
    <row r="98" spans="1:6" ht="25.5">
      <c r="A98" s="11">
        <v>1313800920</v>
      </c>
      <c r="B98" s="12" t="s">
        <v>24</v>
      </c>
      <c r="C98" s="12" t="s">
        <v>442</v>
      </c>
      <c r="D98" s="13">
        <v>633000</v>
      </c>
      <c r="E98" s="13">
        <f>VLOOKUP(A98,[1]OY000000000000000375!A:E,4,FALSE)</f>
        <v>557000</v>
      </c>
      <c r="F98" s="13">
        <v>446457.22</v>
      </c>
    </row>
    <row r="99" spans="1:6" ht="25.5">
      <c r="A99" s="11">
        <v>1314100420</v>
      </c>
      <c r="B99" s="12" t="s">
        <v>443</v>
      </c>
      <c r="C99" s="12" t="s">
        <v>444</v>
      </c>
      <c r="D99" s="13">
        <v>18000</v>
      </c>
      <c r="E99" s="13">
        <f>VLOOKUP(A99,[1]OY000000000000000375!A:E,4,FALSE)</f>
        <v>58000</v>
      </c>
      <c r="F99" s="13">
        <v>51719.5</v>
      </c>
    </row>
    <row r="100" spans="1:6" ht="25.5">
      <c r="A100" s="11">
        <v>1314100920</v>
      </c>
      <c r="B100" s="12" t="s">
        <v>24</v>
      </c>
      <c r="C100" s="12" t="s">
        <v>445</v>
      </c>
      <c r="D100" s="13">
        <v>20000</v>
      </c>
      <c r="E100" s="13">
        <f>VLOOKUP(A100,[1]OY000000000000000375!A:E,4,FALSE)</f>
        <v>20000</v>
      </c>
      <c r="F100" s="13">
        <v>13333.28</v>
      </c>
    </row>
    <row r="101" spans="1:6" ht="25.5">
      <c r="A101" s="11">
        <v>1314100922</v>
      </c>
      <c r="B101" s="12" t="s">
        <v>24</v>
      </c>
      <c r="C101" s="12" t="s">
        <v>444</v>
      </c>
      <c r="D101" s="13">
        <v>26000</v>
      </c>
      <c r="E101" s="13">
        <f>VLOOKUP(A101,[1]OY000000000000000375!A:E,4,FALSE)</f>
        <v>27000</v>
      </c>
      <c r="F101" s="13">
        <v>26000</v>
      </c>
    </row>
    <row r="102" spans="1:6" ht="25.5">
      <c r="A102" s="11">
        <v>1314200920</v>
      </c>
      <c r="B102" s="12" t="s">
        <v>24</v>
      </c>
      <c r="C102" s="12" t="s">
        <v>446</v>
      </c>
      <c r="D102" s="13">
        <v>1756000</v>
      </c>
      <c r="E102" s="13">
        <f>VLOOKUP(A102,[1]OY000000000000000375!A:E,4,FALSE)</f>
        <v>2300000</v>
      </c>
      <c r="F102" s="13">
        <v>1887639.49</v>
      </c>
    </row>
    <row r="103" spans="1:6" ht="25.5">
      <c r="A103" s="11">
        <v>1314200921</v>
      </c>
      <c r="B103" s="12" t="s">
        <v>24</v>
      </c>
      <c r="C103" s="12" t="s">
        <v>447</v>
      </c>
      <c r="D103" s="13">
        <v>430000</v>
      </c>
      <c r="E103" s="13">
        <f>VLOOKUP(A103,[1]OY000000000000000375!A:E,4,FALSE)</f>
        <v>430000</v>
      </c>
      <c r="F103" s="13">
        <v>426127.6</v>
      </c>
    </row>
    <row r="104" spans="1:6" ht="25.5">
      <c r="A104" s="11">
        <v>1314900920</v>
      </c>
      <c r="B104" s="12" t="s">
        <v>24</v>
      </c>
      <c r="C104" s="12" t="s">
        <v>448</v>
      </c>
      <c r="D104" s="13">
        <v>340000</v>
      </c>
      <c r="E104" s="13">
        <f>VLOOKUP(A104,[1]OY000000000000000375!A:E,4,FALSE)</f>
        <v>327000</v>
      </c>
      <c r="F104" s="13">
        <v>314515.53000000003</v>
      </c>
    </row>
    <row r="105" spans="1:6">
      <c r="A105" s="11">
        <v>1315700420</v>
      </c>
      <c r="B105" s="12" t="s">
        <v>23</v>
      </c>
      <c r="C105" s="12"/>
      <c r="D105" s="13">
        <v>52000</v>
      </c>
      <c r="E105" s="13">
        <f>VLOOKUP(A105,[1]OY000000000000000375!A:E,4,FALSE)</f>
        <v>0</v>
      </c>
      <c r="F105" s="13">
        <v>0</v>
      </c>
    </row>
    <row r="106" spans="1:6" ht="25.5">
      <c r="A106" s="11">
        <v>1315700920</v>
      </c>
      <c r="B106" s="12" t="s">
        <v>24</v>
      </c>
      <c r="C106" s="12" t="s">
        <v>449</v>
      </c>
      <c r="D106" s="13">
        <v>12070000</v>
      </c>
      <c r="E106" s="13">
        <f>VLOOKUP(A106,[1]OY000000000000000375!A:E,4,FALSE)</f>
        <v>11913000</v>
      </c>
      <c r="F106" s="13">
        <v>11457343.1</v>
      </c>
    </row>
    <row r="107" spans="1:6" ht="25.5">
      <c r="A107" s="11">
        <v>1317100920</v>
      </c>
      <c r="B107" s="12" t="s">
        <v>24</v>
      </c>
      <c r="C107" s="12" t="s">
        <v>450</v>
      </c>
      <c r="D107" s="13">
        <v>102000</v>
      </c>
      <c r="E107" s="13">
        <f>VLOOKUP(A107,[1]OY000000000000000375!A:E,4,FALSE)</f>
        <v>98000</v>
      </c>
      <c r="F107" s="13">
        <v>100425.07</v>
      </c>
    </row>
    <row r="108" spans="1:6" ht="38.25">
      <c r="A108" s="11">
        <v>1317100990</v>
      </c>
      <c r="B108" s="12" t="s">
        <v>335</v>
      </c>
      <c r="C108" s="12" t="s">
        <v>451</v>
      </c>
      <c r="D108" s="13">
        <v>1405000</v>
      </c>
      <c r="E108" s="13">
        <f>VLOOKUP(A108,[1]OY000000000000000375!A:E,4,FALSE)</f>
        <v>1200000</v>
      </c>
      <c r="F108" s="13">
        <v>1309218.3600000001</v>
      </c>
    </row>
    <row r="109" spans="1:6" ht="25.5">
      <c r="A109" s="11">
        <v>1317300790</v>
      </c>
      <c r="B109" s="12" t="s">
        <v>443</v>
      </c>
      <c r="C109" s="12" t="s">
        <v>452</v>
      </c>
      <c r="D109" s="13">
        <v>15000</v>
      </c>
      <c r="E109" s="13">
        <f>VLOOKUP(A109,[1]OY000000000000000375!A:E,4,FALSE)</f>
        <v>15000</v>
      </c>
      <c r="F109" s="13">
        <v>7892.16</v>
      </c>
    </row>
    <row r="110" spans="1:6" ht="25.5">
      <c r="A110" s="11">
        <v>1317300920</v>
      </c>
      <c r="B110" s="12" t="s">
        <v>24</v>
      </c>
      <c r="C110" s="12" t="s">
        <v>453</v>
      </c>
      <c r="D110" s="13">
        <v>2090000</v>
      </c>
      <c r="E110" s="13">
        <f>VLOOKUP(A110,[1]OY000000000000000375!A:E,4,FALSE)</f>
        <v>1960000</v>
      </c>
      <c r="F110" s="13">
        <v>2029018.61</v>
      </c>
    </row>
    <row r="111" spans="1:6" ht="25.5">
      <c r="A111" s="11">
        <v>1317300921</v>
      </c>
      <c r="B111" s="12" t="s">
        <v>24</v>
      </c>
      <c r="C111" s="12" t="s">
        <v>454</v>
      </c>
      <c r="D111" s="13">
        <v>75000</v>
      </c>
      <c r="E111" s="13">
        <f>VLOOKUP(A111,[1]OY000000000000000375!A:E,4,FALSE)</f>
        <v>73000</v>
      </c>
      <c r="F111" s="13">
        <v>79025.05</v>
      </c>
    </row>
    <row r="112" spans="1:6" ht="25.5">
      <c r="A112" s="11">
        <v>1317400920</v>
      </c>
      <c r="B112" s="12" t="s">
        <v>24</v>
      </c>
      <c r="C112" s="12" t="s">
        <v>455</v>
      </c>
      <c r="D112" s="13">
        <v>1321000</v>
      </c>
      <c r="E112" s="13">
        <f>VLOOKUP(A112,[1]OY000000000000000375!A:E,4,FALSE)</f>
        <v>876000</v>
      </c>
      <c r="F112" s="13">
        <v>664074.6</v>
      </c>
    </row>
    <row r="113" spans="1:6" ht="25.5">
      <c r="A113" s="11">
        <v>1317500410</v>
      </c>
      <c r="B113" s="12" t="s">
        <v>443</v>
      </c>
      <c r="C113" s="12" t="s">
        <v>456</v>
      </c>
      <c r="D113" s="13">
        <v>298000</v>
      </c>
      <c r="E113" s="13">
        <f>VLOOKUP(A113,[1]OY000000000000000375!A:E,4,FALSE)</f>
        <v>294000</v>
      </c>
      <c r="F113" s="13">
        <v>231082.2</v>
      </c>
    </row>
    <row r="114" spans="1:6" ht="25.5">
      <c r="A114" s="11">
        <v>1317600920</v>
      </c>
      <c r="B114" s="12" t="s">
        <v>24</v>
      </c>
      <c r="C114" s="12" t="s">
        <v>457</v>
      </c>
      <c r="D114" s="13">
        <v>502000</v>
      </c>
      <c r="E114" s="13">
        <f>VLOOKUP(A114,[1]OY000000000000000375!A:E,4,FALSE)</f>
        <v>600000</v>
      </c>
      <c r="F114" s="13">
        <v>470220</v>
      </c>
    </row>
    <row r="115" spans="1:6" ht="25.5">
      <c r="A115" s="11">
        <v>1317610420</v>
      </c>
      <c r="B115" s="12" t="s">
        <v>443</v>
      </c>
      <c r="C115" s="12" t="s">
        <v>458</v>
      </c>
      <c r="D115" s="13">
        <v>49000</v>
      </c>
      <c r="E115" s="13">
        <f>VLOOKUP(A115,[1]OY000000000000000375!A:E,4,FALSE)</f>
        <v>30000</v>
      </c>
      <c r="F115" s="13">
        <v>52663.8</v>
      </c>
    </row>
    <row r="116" spans="1:6" ht="25.5">
      <c r="A116" s="11">
        <v>1317610920</v>
      </c>
      <c r="B116" s="12" t="s">
        <v>24</v>
      </c>
      <c r="C116" s="12" t="s">
        <v>459</v>
      </c>
      <c r="D116" s="13">
        <v>610000</v>
      </c>
      <c r="E116" s="13">
        <f>VLOOKUP(A116,[1]OY000000000000000375!A:E,4,FALSE)</f>
        <v>600000</v>
      </c>
      <c r="F116" s="13">
        <v>609434.75</v>
      </c>
    </row>
    <row r="117" spans="1:6" ht="25.5">
      <c r="A117" s="11">
        <v>1317800921</v>
      </c>
      <c r="B117" s="12" t="s">
        <v>24</v>
      </c>
      <c r="C117" s="12" t="s">
        <v>460</v>
      </c>
      <c r="D117" s="13">
        <v>46000</v>
      </c>
      <c r="E117" s="13">
        <f>VLOOKUP(A117,[1]OY000000000000000375!A:E,4,FALSE)</f>
        <v>200000</v>
      </c>
      <c r="F117" s="13">
        <v>72295.92</v>
      </c>
    </row>
    <row r="118" spans="1:6" ht="25.5">
      <c r="A118" s="11">
        <v>1317900420</v>
      </c>
      <c r="B118" s="12" t="s">
        <v>443</v>
      </c>
      <c r="C118" s="12" t="s">
        <v>461</v>
      </c>
      <c r="D118" s="13">
        <v>0</v>
      </c>
      <c r="E118" s="13">
        <f>VLOOKUP(A118,[1]OY000000000000000375!A:E,4,FALSE)</f>
        <v>0</v>
      </c>
      <c r="F118" s="13">
        <v>5700</v>
      </c>
    </row>
    <row r="119" spans="1:6" ht="25.5">
      <c r="A119" s="11">
        <v>1317900920</v>
      </c>
      <c r="B119" s="12" t="s">
        <v>24</v>
      </c>
      <c r="C119" s="12" t="s">
        <v>462</v>
      </c>
      <c r="D119" s="13">
        <v>302000</v>
      </c>
      <c r="E119" s="13">
        <f>VLOOKUP(A119,[1]OY000000000000000375!A:E,4,FALSE)</f>
        <v>302000</v>
      </c>
      <c r="F119" s="13">
        <v>314988.40000000002</v>
      </c>
    </row>
    <row r="120" spans="1:6" ht="25.5">
      <c r="A120" s="11">
        <v>1317950991</v>
      </c>
      <c r="B120" s="12" t="s">
        <v>463</v>
      </c>
      <c r="C120" s="12" t="s">
        <v>464</v>
      </c>
      <c r="D120" s="13">
        <v>0</v>
      </c>
      <c r="E120" s="13">
        <f>VLOOKUP(A120,[1]OY000000000000000375!A:E,4,FALSE)</f>
        <v>25000</v>
      </c>
      <c r="F120" s="13">
        <v>0</v>
      </c>
    </row>
    <row r="121" spans="1:6" ht="25.5">
      <c r="A121" s="11">
        <v>1317960920</v>
      </c>
      <c r="B121" s="12" t="s">
        <v>24</v>
      </c>
      <c r="C121" s="12" t="s">
        <v>465</v>
      </c>
      <c r="D121" s="13">
        <v>827000</v>
      </c>
      <c r="E121" s="13">
        <f>VLOOKUP(A121,[1]OY000000000000000375!A:E,4,FALSE)</f>
        <v>827000</v>
      </c>
      <c r="F121" s="13">
        <v>772010.3</v>
      </c>
    </row>
    <row r="122" spans="1:6" ht="25.5">
      <c r="A122" s="11">
        <v>1317960990</v>
      </c>
      <c r="B122" s="12" t="s">
        <v>466</v>
      </c>
      <c r="C122" s="12" t="s">
        <v>465</v>
      </c>
      <c r="D122" s="13">
        <v>33000</v>
      </c>
      <c r="E122" s="13">
        <f>VLOOKUP(A122,[1]OY000000000000000375!A:E,4,FALSE)</f>
        <v>33000</v>
      </c>
      <c r="F122" s="13">
        <v>27899</v>
      </c>
    </row>
    <row r="123" spans="1:6" ht="25.5">
      <c r="A123" s="11">
        <v>1318000920</v>
      </c>
      <c r="B123" s="12" t="s">
        <v>24</v>
      </c>
      <c r="C123" s="12" t="s">
        <v>25</v>
      </c>
      <c r="D123" s="13">
        <v>46000</v>
      </c>
      <c r="E123" s="13">
        <f>VLOOKUP(A123,[1]OY000000000000000375!A:E,4,FALSE)</f>
        <v>0</v>
      </c>
      <c r="F123" s="13">
        <v>22787.5</v>
      </c>
    </row>
    <row r="124" spans="1:6" ht="25.5">
      <c r="A124" s="11">
        <v>1320000790</v>
      </c>
      <c r="B124" s="12" t="s">
        <v>26</v>
      </c>
      <c r="C124" s="12"/>
      <c r="D124" s="13">
        <v>0</v>
      </c>
      <c r="E124" s="13">
        <f>VLOOKUP(A124,[1]OY000000000000000375!A:E,4,FALSE)</f>
        <v>0</v>
      </c>
      <c r="F124" s="13">
        <v>165240</v>
      </c>
    </row>
    <row r="125" spans="1:6" ht="25.5">
      <c r="A125" s="11">
        <v>1322000420</v>
      </c>
      <c r="B125" s="12" t="s">
        <v>27</v>
      </c>
      <c r="C125" s="12"/>
      <c r="D125" s="13">
        <v>25000</v>
      </c>
      <c r="E125" s="13">
        <f>VLOOKUP(A125,[1]OY000000000000000375!A:E,4,FALSE)</f>
        <v>0</v>
      </c>
      <c r="F125" s="13">
        <v>0</v>
      </c>
    </row>
    <row r="126" spans="1:6" ht="25.5">
      <c r="A126" s="11">
        <v>1322000990</v>
      </c>
      <c r="B126" s="12" t="s">
        <v>125</v>
      </c>
      <c r="C126" s="12"/>
      <c r="D126" s="13">
        <v>300000</v>
      </c>
      <c r="E126" s="13">
        <f>VLOOKUP(A126,[1]OY000000000000000375!A:E,4,FALSE)</f>
        <v>0</v>
      </c>
      <c r="F126" s="13">
        <v>0</v>
      </c>
    </row>
    <row r="127" spans="1:6" ht="25.5">
      <c r="A127" s="11">
        <v>1324000420</v>
      </c>
      <c r="B127" s="12" t="s">
        <v>27</v>
      </c>
      <c r="C127" s="12" t="s">
        <v>737</v>
      </c>
      <c r="D127" s="13">
        <v>128000</v>
      </c>
      <c r="E127" s="13">
        <f>VLOOKUP(A127,[1]OY000000000000000375!A:E,4,FALSE)</f>
        <v>50000</v>
      </c>
      <c r="F127" s="13">
        <v>53990</v>
      </c>
    </row>
    <row r="128" spans="1:6" ht="25.5">
      <c r="A128" s="11">
        <v>1327000420</v>
      </c>
      <c r="B128" s="12" t="s">
        <v>27</v>
      </c>
      <c r="C128" s="12" t="s">
        <v>739</v>
      </c>
      <c r="D128" s="13">
        <v>15000</v>
      </c>
      <c r="E128" s="13">
        <f>VLOOKUP(A128,[1]OY000000000000000375!A:E,4,FALSE)</f>
        <v>10000</v>
      </c>
      <c r="F128" s="13">
        <v>13470</v>
      </c>
    </row>
    <row r="129" spans="1:6" ht="25.5">
      <c r="A129" s="11">
        <v>1327000990</v>
      </c>
      <c r="B129" s="12" t="s">
        <v>28</v>
      </c>
      <c r="C129" s="12"/>
      <c r="D129" s="13">
        <v>100000</v>
      </c>
      <c r="E129" s="13">
        <f>VLOOKUP(A129,[1]OY000000000000000375!A:E,4,FALSE)</f>
        <v>0</v>
      </c>
      <c r="F129" s="13">
        <v>0</v>
      </c>
    </row>
    <row r="130" spans="1:6" ht="25.5">
      <c r="A130" s="11">
        <v>1328000920</v>
      </c>
      <c r="B130" s="12" t="s">
        <v>20</v>
      </c>
      <c r="C130" s="12"/>
      <c r="D130" s="13">
        <v>75000</v>
      </c>
      <c r="E130" s="13">
        <f>VLOOKUP(A130,[1]OY000000000000000375!A:E,4,FALSE)</f>
        <v>0</v>
      </c>
      <c r="F130" s="13">
        <v>0</v>
      </c>
    </row>
    <row r="131" spans="1:6">
      <c r="A131" s="11">
        <v>1329300650</v>
      </c>
      <c r="B131" s="12" t="s">
        <v>29</v>
      </c>
      <c r="C131" s="12"/>
      <c r="D131" s="13">
        <v>130000</v>
      </c>
      <c r="E131" s="13">
        <f>VLOOKUP(A131,[1]OY000000000000000375!A:E,4,FALSE)</f>
        <v>0</v>
      </c>
      <c r="F131" s="13">
        <v>17993</v>
      </c>
    </row>
    <row r="132" spans="1:6" ht="25.5">
      <c r="A132" s="11">
        <v>1336100790</v>
      </c>
      <c r="B132" s="12" t="s">
        <v>193</v>
      </c>
      <c r="C132" s="12" t="s">
        <v>194</v>
      </c>
      <c r="D132" s="13">
        <v>26000</v>
      </c>
      <c r="E132" s="13">
        <f>VLOOKUP(A132,[1]OY000000000000000375!A:E,4,FALSE)</f>
        <v>23000</v>
      </c>
      <c r="F132" s="13">
        <v>23199</v>
      </c>
    </row>
    <row r="133" spans="1:6" ht="25.5">
      <c r="A133" s="11">
        <v>1341000930</v>
      </c>
      <c r="B133" s="12" t="s">
        <v>35</v>
      </c>
      <c r="C133" s="12" t="s">
        <v>760</v>
      </c>
      <c r="D133" s="13">
        <v>3834000</v>
      </c>
      <c r="E133" s="13">
        <f>VLOOKUP(A133,[1]OY000000000000000375!A:E,4,FALSE)</f>
        <v>3731000</v>
      </c>
      <c r="F133" s="13">
        <v>3661204.19</v>
      </c>
    </row>
    <row r="134" spans="1:6" ht="25.5">
      <c r="A134" s="11">
        <v>1341000931</v>
      </c>
      <c r="B134" s="12" t="s">
        <v>35</v>
      </c>
      <c r="C134" s="12" t="s">
        <v>761</v>
      </c>
      <c r="D134" s="13">
        <v>9000</v>
      </c>
      <c r="E134" s="13">
        <f>VLOOKUP(A134,[1]OY000000000000000375!A:E,4,FALSE)</f>
        <v>9000</v>
      </c>
      <c r="F134" s="13">
        <v>23868</v>
      </c>
    </row>
    <row r="135" spans="1:6" ht="25.5">
      <c r="A135" s="11">
        <v>1341000932</v>
      </c>
      <c r="B135" s="12" t="s">
        <v>35</v>
      </c>
      <c r="C135" s="12" t="s">
        <v>762</v>
      </c>
      <c r="D135" s="13">
        <v>200000</v>
      </c>
      <c r="E135" s="13">
        <f>VLOOKUP(A135,[1]OY000000000000000375!A:E,4,FALSE)</f>
        <v>225000</v>
      </c>
      <c r="F135" s="13">
        <v>0</v>
      </c>
    </row>
    <row r="136" spans="1:6" ht="25.5">
      <c r="A136" s="11">
        <v>1341000933</v>
      </c>
      <c r="B136" s="12" t="s">
        <v>35</v>
      </c>
      <c r="C136" s="12" t="s">
        <v>139</v>
      </c>
      <c r="D136" s="13">
        <v>0</v>
      </c>
      <c r="E136" s="13">
        <f>VLOOKUP(A136,[1]OY000000000000000375!A:E,4,FALSE)</f>
        <v>300000</v>
      </c>
      <c r="F136" s="13">
        <v>0</v>
      </c>
    </row>
    <row r="137" spans="1:6">
      <c r="A137" s="11">
        <v>1342200420</v>
      </c>
      <c r="B137" s="12" t="s">
        <v>372</v>
      </c>
      <c r="C137" s="12" t="s">
        <v>763</v>
      </c>
      <c r="D137" s="13">
        <v>10000</v>
      </c>
      <c r="E137" s="13">
        <f>VLOOKUP(A137,[1]OY000000000000000375!A:E,4,FALSE)</f>
        <v>10000</v>
      </c>
      <c r="F137" s="13">
        <v>9289.25</v>
      </c>
    </row>
    <row r="138" spans="1:6" ht="38.25">
      <c r="A138" s="11">
        <v>1342200930</v>
      </c>
      <c r="B138" s="12" t="s">
        <v>764</v>
      </c>
      <c r="C138" s="12" t="s">
        <v>765</v>
      </c>
      <c r="D138" s="13">
        <v>131000</v>
      </c>
      <c r="E138" s="13">
        <f>VLOOKUP(A138,[1]OY000000000000000375!A:E,4,FALSE)</f>
        <v>131000</v>
      </c>
      <c r="F138" s="13">
        <v>207046</v>
      </c>
    </row>
    <row r="139" spans="1:6" ht="25.5">
      <c r="A139" s="11">
        <v>1342200931</v>
      </c>
      <c r="B139" s="12" t="s">
        <v>766</v>
      </c>
      <c r="C139" s="12" t="s">
        <v>767</v>
      </c>
      <c r="D139" s="13">
        <v>88000</v>
      </c>
      <c r="E139" s="13">
        <f>VLOOKUP(A139,[1]OY000000000000000375!A:E,4,FALSE)</f>
        <v>88000</v>
      </c>
      <c r="F139" s="13">
        <v>101115</v>
      </c>
    </row>
    <row r="140" spans="1:6" ht="25.5">
      <c r="A140" s="11">
        <v>1342200932</v>
      </c>
      <c r="B140" s="12" t="s">
        <v>35</v>
      </c>
      <c r="C140" s="12" t="s">
        <v>768</v>
      </c>
      <c r="D140" s="13">
        <v>0</v>
      </c>
      <c r="E140" s="13">
        <f>VLOOKUP(A140,[1]OY000000000000000375!A:E,4,FALSE)</f>
        <v>26000</v>
      </c>
      <c r="F140" s="13">
        <v>0</v>
      </c>
    </row>
    <row r="141" spans="1:6" ht="25.5">
      <c r="A141" s="11">
        <v>1342200933</v>
      </c>
      <c r="B141" s="12" t="s">
        <v>35</v>
      </c>
      <c r="C141" s="12" t="s">
        <v>769</v>
      </c>
      <c r="D141" s="13">
        <v>0</v>
      </c>
      <c r="E141" s="13">
        <f>VLOOKUP(A141,[1]OY000000000000000375!A:E,4,FALSE)</f>
        <v>38000</v>
      </c>
      <c r="F141" s="13">
        <v>0</v>
      </c>
    </row>
    <row r="142" spans="1:6" ht="25.5">
      <c r="A142" s="11">
        <v>1342200935</v>
      </c>
      <c r="B142" s="12" t="s">
        <v>35</v>
      </c>
      <c r="C142" s="12" t="s">
        <v>770</v>
      </c>
      <c r="D142" s="13">
        <v>83000</v>
      </c>
      <c r="E142" s="13">
        <f>VLOOKUP(A142,[1]OY000000000000000375!A:E,4,FALSE)</f>
        <v>83000</v>
      </c>
      <c r="F142" s="13">
        <v>62015</v>
      </c>
    </row>
    <row r="143" spans="1:6" ht="25.5">
      <c r="A143" s="11">
        <v>1342200936</v>
      </c>
      <c r="B143" s="12" t="s">
        <v>35</v>
      </c>
      <c r="C143" s="12" t="s">
        <v>771</v>
      </c>
      <c r="D143" s="13">
        <v>96000</v>
      </c>
      <c r="E143" s="13">
        <f>VLOOKUP(A143,[1]OY000000000000000375!A:E,4,FALSE)</f>
        <v>34000</v>
      </c>
      <c r="F143" s="13">
        <v>29024</v>
      </c>
    </row>
    <row r="144" spans="1:6" ht="25.5">
      <c r="A144" s="11">
        <v>1342400420</v>
      </c>
      <c r="B144" s="12" t="s">
        <v>27</v>
      </c>
      <c r="C144" s="12" t="s">
        <v>772</v>
      </c>
      <c r="D144" s="13">
        <v>10000</v>
      </c>
      <c r="E144" s="13">
        <f>VLOOKUP(A144,[1]OY000000000000000375!A:E,4,FALSE)</f>
        <v>10000</v>
      </c>
      <c r="F144" s="13">
        <v>6267</v>
      </c>
    </row>
    <row r="145" spans="1:6" ht="25.5">
      <c r="A145" s="11">
        <v>1342400930</v>
      </c>
      <c r="B145" s="12" t="s">
        <v>773</v>
      </c>
      <c r="C145" s="12" t="s">
        <v>774</v>
      </c>
      <c r="D145" s="13">
        <v>290000</v>
      </c>
      <c r="E145" s="13">
        <f>VLOOKUP(A145,[1]OY000000000000000375!A:E,4,FALSE)</f>
        <v>264000</v>
      </c>
      <c r="F145" s="13">
        <v>375965</v>
      </c>
    </row>
    <row r="146" spans="1:6" ht="25.5">
      <c r="A146" s="11">
        <v>1342400931</v>
      </c>
      <c r="B146" s="12" t="s">
        <v>35</v>
      </c>
      <c r="C146" s="12" t="s">
        <v>775</v>
      </c>
      <c r="D146" s="13">
        <v>15000</v>
      </c>
      <c r="E146" s="13">
        <f>VLOOKUP(A146,[1]OY000000000000000375!A:E,4,FALSE)</f>
        <v>42000</v>
      </c>
      <c r="F146" s="13">
        <v>10430</v>
      </c>
    </row>
    <row r="147" spans="1:6" ht="25.5">
      <c r="A147" s="11">
        <v>1343300930</v>
      </c>
      <c r="B147" s="12" t="s">
        <v>35</v>
      </c>
      <c r="C147" s="12" t="s">
        <v>776</v>
      </c>
      <c r="D147" s="13">
        <v>136000</v>
      </c>
      <c r="E147" s="13">
        <f>VLOOKUP(A147,[1]OY000000000000000375!A:E,4,FALSE)</f>
        <v>136000</v>
      </c>
      <c r="F147" s="13">
        <v>0</v>
      </c>
    </row>
    <row r="148" spans="1:6" ht="25.5">
      <c r="A148" s="11">
        <v>1343500420</v>
      </c>
      <c r="B148" s="12" t="s">
        <v>443</v>
      </c>
      <c r="C148" s="12" t="s">
        <v>777</v>
      </c>
      <c r="D148" s="13">
        <v>37000</v>
      </c>
      <c r="E148" s="13">
        <f>VLOOKUP(A148,[1]OY000000000000000375!A:E,4,FALSE)</f>
        <v>37000</v>
      </c>
      <c r="F148" s="13">
        <v>29871.4</v>
      </c>
    </row>
    <row r="149" spans="1:6" ht="25.5">
      <c r="A149" s="11">
        <v>1343500421</v>
      </c>
      <c r="B149" s="12" t="s">
        <v>443</v>
      </c>
      <c r="C149" s="12" t="s">
        <v>778</v>
      </c>
      <c r="D149" s="13">
        <v>86000</v>
      </c>
      <c r="E149" s="13">
        <f>VLOOKUP(A149,[1]OY000000000000000375!A:E,4,FALSE)</f>
        <v>86000</v>
      </c>
      <c r="F149" s="13">
        <v>81228.399999999994</v>
      </c>
    </row>
    <row r="150" spans="1:6" ht="38.25">
      <c r="A150" s="11">
        <v>1343500930</v>
      </c>
      <c r="B150" s="12" t="s">
        <v>779</v>
      </c>
      <c r="C150" s="12" t="s">
        <v>780</v>
      </c>
      <c r="D150" s="13">
        <v>830000</v>
      </c>
      <c r="E150" s="13">
        <f>VLOOKUP(A150,[1]OY000000000000000375!A:E,4,FALSE)</f>
        <v>766000</v>
      </c>
      <c r="F150" s="13">
        <v>598342</v>
      </c>
    </row>
    <row r="151" spans="1:6" ht="25.5">
      <c r="A151" s="11">
        <v>1343500931</v>
      </c>
      <c r="B151" s="12" t="s">
        <v>35</v>
      </c>
      <c r="C151" s="12" t="s">
        <v>778</v>
      </c>
      <c r="D151" s="13">
        <v>172000</v>
      </c>
      <c r="E151" s="13">
        <f>VLOOKUP(A151,[1]OY000000000000000375!A:E,4,FALSE)</f>
        <v>172000</v>
      </c>
      <c r="F151" s="13">
        <v>320157</v>
      </c>
    </row>
    <row r="152" spans="1:6" ht="25.5">
      <c r="A152" s="11">
        <v>1343500932</v>
      </c>
      <c r="B152" s="12" t="s">
        <v>781</v>
      </c>
      <c r="C152" s="12" t="s">
        <v>465</v>
      </c>
      <c r="D152" s="13">
        <v>273000</v>
      </c>
      <c r="E152" s="13">
        <f>VLOOKUP(A152,[1]OY000000000000000375!A:E,4,FALSE)</f>
        <v>273000</v>
      </c>
      <c r="F152" s="13">
        <v>283945</v>
      </c>
    </row>
    <row r="153" spans="1:6" ht="25.5">
      <c r="A153" s="11">
        <v>1343800420</v>
      </c>
      <c r="B153" s="12" t="s">
        <v>782</v>
      </c>
      <c r="C153" s="12" t="s">
        <v>783</v>
      </c>
      <c r="D153" s="13">
        <v>115000</v>
      </c>
      <c r="E153" s="13">
        <f>VLOOKUP(A153,[1]OY000000000000000375!A:E,4,FALSE)</f>
        <v>135000</v>
      </c>
      <c r="F153" s="13">
        <v>101079.5</v>
      </c>
    </row>
    <row r="154" spans="1:6" ht="25.5">
      <c r="A154" s="11">
        <v>1343800930</v>
      </c>
      <c r="B154" s="12" t="s">
        <v>35</v>
      </c>
      <c r="C154" s="12" t="s">
        <v>784</v>
      </c>
      <c r="D154" s="13">
        <v>3799000</v>
      </c>
      <c r="E154" s="13">
        <f>VLOOKUP(A154,[1]OY000000000000000375!A:E,4,FALSE)</f>
        <v>3799000</v>
      </c>
      <c r="F154" s="13">
        <v>3775912</v>
      </c>
    </row>
    <row r="155" spans="1:6" ht="25.5">
      <c r="A155" s="11">
        <v>1343800933</v>
      </c>
      <c r="B155" s="12" t="s">
        <v>35</v>
      </c>
      <c r="C155" s="12" t="s">
        <v>785</v>
      </c>
      <c r="D155" s="13">
        <v>85000</v>
      </c>
      <c r="E155" s="13">
        <f>VLOOKUP(A155,[1]OY000000000000000375!A:E,4,FALSE)</f>
        <v>85000</v>
      </c>
      <c r="F155" s="13">
        <v>77323</v>
      </c>
    </row>
    <row r="156" spans="1:6" ht="25.5">
      <c r="A156" s="11">
        <v>1343900931</v>
      </c>
      <c r="B156" s="12" t="s">
        <v>35</v>
      </c>
      <c r="C156" s="12" t="s">
        <v>786</v>
      </c>
      <c r="D156" s="13">
        <v>2400000</v>
      </c>
      <c r="E156" s="13">
        <f>VLOOKUP(A156,[1]OY000000000000000375!A:E,4,FALSE)</f>
        <v>2142000</v>
      </c>
      <c r="F156" s="13">
        <v>1834015</v>
      </c>
    </row>
    <row r="157" spans="1:6" ht="25.5">
      <c r="A157" s="11">
        <v>1344300420</v>
      </c>
      <c r="B157" s="12" t="s">
        <v>27</v>
      </c>
      <c r="C157" s="12" t="s">
        <v>787</v>
      </c>
      <c r="D157" s="13">
        <v>97000</v>
      </c>
      <c r="E157" s="13">
        <f>VLOOKUP(A157,[1]OY000000000000000375!A:E,4,FALSE)</f>
        <v>97000</v>
      </c>
      <c r="F157" s="13">
        <v>99602.3</v>
      </c>
    </row>
    <row r="158" spans="1:6" ht="25.5">
      <c r="A158" s="11">
        <v>1344300930</v>
      </c>
      <c r="B158" s="12" t="s">
        <v>35</v>
      </c>
      <c r="C158" s="12" t="s">
        <v>787</v>
      </c>
      <c r="D158" s="13">
        <v>752000</v>
      </c>
      <c r="E158" s="13">
        <f>VLOOKUP(A158,[1]OY000000000000000375!A:E,4,FALSE)</f>
        <v>704000</v>
      </c>
      <c r="F158" s="13">
        <v>467003</v>
      </c>
    </row>
    <row r="159" spans="1:6" ht="25.5">
      <c r="A159" s="11">
        <v>1344300932</v>
      </c>
      <c r="B159" s="12" t="s">
        <v>35</v>
      </c>
      <c r="C159" s="12" t="s">
        <v>788</v>
      </c>
      <c r="D159" s="13">
        <v>2000</v>
      </c>
      <c r="E159" s="13">
        <f>VLOOKUP(A159,[1]OY000000000000000375!A:E,4,FALSE)</f>
        <v>2000</v>
      </c>
      <c r="F159" s="13">
        <v>0</v>
      </c>
    </row>
    <row r="160" spans="1:6" ht="25.5">
      <c r="A160" s="11">
        <v>1344400420</v>
      </c>
      <c r="B160" s="12" t="s">
        <v>30</v>
      </c>
      <c r="C160" s="12" t="s">
        <v>30</v>
      </c>
      <c r="D160" s="13">
        <v>0</v>
      </c>
      <c r="E160" s="13">
        <f>VLOOKUP(A160,[1]OY000000000000000375!A:E,4,FALSE)</f>
        <v>0</v>
      </c>
      <c r="F160" s="13">
        <v>6260</v>
      </c>
    </row>
    <row r="161" spans="1:6" ht="25.5">
      <c r="A161" s="11">
        <v>1344400930</v>
      </c>
      <c r="B161" s="12" t="s">
        <v>789</v>
      </c>
      <c r="C161" s="12" t="s">
        <v>790</v>
      </c>
      <c r="D161" s="13">
        <v>100000</v>
      </c>
      <c r="E161" s="13">
        <f>VLOOKUP(A161,[1]OY000000000000000375!A:E,4,FALSE)</f>
        <v>100000</v>
      </c>
      <c r="F161" s="13">
        <v>320936</v>
      </c>
    </row>
    <row r="162" spans="1:6" ht="25.5">
      <c r="A162" s="11">
        <v>1344400931</v>
      </c>
      <c r="B162" s="12" t="s">
        <v>791</v>
      </c>
      <c r="C162" s="12" t="s">
        <v>792</v>
      </c>
      <c r="D162" s="13">
        <v>63000</v>
      </c>
      <c r="E162" s="13">
        <f>VLOOKUP(A162,[1]OY000000000000000375!A:E,4,FALSE)</f>
        <v>63000</v>
      </c>
      <c r="F162" s="13">
        <v>39797</v>
      </c>
    </row>
    <row r="163" spans="1:6" ht="25.5">
      <c r="A163" s="11">
        <v>1344400932</v>
      </c>
      <c r="B163" s="12" t="s">
        <v>35</v>
      </c>
      <c r="C163" s="12" t="s">
        <v>793</v>
      </c>
      <c r="D163" s="13">
        <v>144000</v>
      </c>
      <c r="E163" s="13">
        <f>VLOOKUP(A163,[1]OY000000000000000375!A:E,4,FALSE)</f>
        <v>146000</v>
      </c>
      <c r="F163" s="13">
        <v>112091</v>
      </c>
    </row>
    <row r="164" spans="1:6">
      <c r="A164" s="11">
        <v>1344400933</v>
      </c>
      <c r="B164" s="12" t="s">
        <v>31</v>
      </c>
      <c r="C164" s="12"/>
      <c r="D164" s="13">
        <v>55000</v>
      </c>
      <c r="E164" s="13">
        <f>VLOOKUP(A164,[1]OY000000000000000375!A:E,4,FALSE)</f>
        <v>0</v>
      </c>
      <c r="F164" s="13">
        <v>0</v>
      </c>
    </row>
    <row r="165" spans="1:6" ht="25.5">
      <c r="A165" s="11">
        <v>1344500420</v>
      </c>
      <c r="B165" s="12" t="s">
        <v>27</v>
      </c>
      <c r="C165" s="12" t="s">
        <v>794</v>
      </c>
      <c r="D165" s="13">
        <v>27000</v>
      </c>
      <c r="E165" s="13">
        <f>VLOOKUP(A165,[1]OY000000000000000375!A:E,4,FALSE)</f>
        <v>18000</v>
      </c>
      <c r="F165" s="13">
        <v>3290</v>
      </c>
    </row>
    <row r="166" spans="1:6" ht="25.5">
      <c r="A166" s="11">
        <v>1344500930</v>
      </c>
      <c r="B166" s="12" t="s">
        <v>795</v>
      </c>
      <c r="C166" s="12" t="s">
        <v>796</v>
      </c>
      <c r="D166" s="13">
        <v>199000</v>
      </c>
      <c r="E166" s="13">
        <f>VLOOKUP(A166,[1]OY000000000000000375!A:E,4,FALSE)</f>
        <v>100000</v>
      </c>
      <c r="F166" s="13">
        <v>120557</v>
      </c>
    </row>
    <row r="167" spans="1:6" ht="25.5">
      <c r="A167" s="11">
        <v>1345100420</v>
      </c>
      <c r="B167" s="12" t="s">
        <v>27</v>
      </c>
      <c r="C167" s="12" t="s">
        <v>797</v>
      </c>
      <c r="D167" s="13">
        <v>55000</v>
      </c>
      <c r="E167" s="13">
        <f>VLOOKUP(A167,[1]OY000000000000000375!A:E,4,FALSE)</f>
        <v>9000</v>
      </c>
      <c r="F167" s="13">
        <v>47796.7</v>
      </c>
    </row>
    <row r="168" spans="1:6" ht="25.5">
      <c r="A168" s="11">
        <v>1345100421</v>
      </c>
      <c r="B168" s="12" t="s">
        <v>798</v>
      </c>
      <c r="C168" s="12" t="s">
        <v>799</v>
      </c>
      <c r="D168" s="13">
        <v>37000</v>
      </c>
      <c r="E168" s="13">
        <f>VLOOKUP(A168,[1]OY000000000000000375!A:E,4,FALSE)</f>
        <v>34000</v>
      </c>
      <c r="F168" s="13">
        <v>33639.800000000003</v>
      </c>
    </row>
    <row r="169" spans="1:6" ht="25.5">
      <c r="A169" s="11">
        <v>1345100930</v>
      </c>
      <c r="B169" s="12" t="s">
        <v>35</v>
      </c>
      <c r="C169" s="12" t="s">
        <v>800</v>
      </c>
      <c r="D169" s="13">
        <v>6795000</v>
      </c>
      <c r="E169" s="13">
        <f>VLOOKUP(A169,[1]OY000000000000000375!A:E,4,FALSE)</f>
        <v>6844000</v>
      </c>
      <c r="F169" s="13">
        <v>6052027</v>
      </c>
    </row>
    <row r="170" spans="1:6" ht="25.5">
      <c r="A170" s="11">
        <v>1345100931</v>
      </c>
      <c r="B170" s="12" t="s">
        <v>801</v>
      </c>
      <c r="C170" s="12" t="s">
        <v>802</v>
      </c>
      <c r="D170" s="13">
        <v>1197000</v>
      </c>
      <c r="E170" s="13">
        <f>VLOOKUP(A170,[1]OY000000000000000375!A:E,4,FALSE)</f>
        <v>1197000</v>
      </c>
      <c r="F170" s="13">
        <v>1178674</v>
      </c>
    </row>
    <row r="171" spans="1:6" ht="25.5">
      <c r="A171" s="11">
        <v>1345100932</v>
      </c>
      <c r="B171" s="12" t="s">
        <v>35</v>
      </c>
      <c r="C171" s="12" t="s">
        <v>803</v>
      </c>
      <c r="D171" s="13">
        <v>1999000</v>
      </c>
      <c r="E171" s="13">
        <f>VLOOKUP(A171,[1]OY000000000000000375!A:E,4,FALSE)</f>
        <v>1999000</v>
      </c>
      <c r="F171" s="13">
        <v>909178</v>
      </c>
    </row>
    <row r="172" spans="1:6" ht="25.5">
      <c r="A172" s="11">
        <v>1345100933</v>
      </c>
      <c r="B172" s="12" t="s">
        <v>35</v>
      </c>
      <c r="C172" s="12" t="s">
        <v>804</v>
      </c>
      <c r="D172" s="13">
        <v>22000</v>
      </c>
      <c r="E172" s="13">
        <f>VLOOKUP(A172,[1]OY000000000000000375!A:E,4,FALSE)</f>
        <v>22000</v>
      </c>
      <c r="F172" s="13">
        <v>8005</v>
      </c>
    </row>
    <row r="173" spans="1:6" ht="25.5">
      <c r="A173" s="11">
        <v>1345100934</v>
      </c>
      <c r="B173" s="12" t="s">
        <v>805</v>
      </c>
      <c r="C173" s="12" t="s">
        <v>806</v>
      </c>
      <c r="D173" s="13">
        <v>75000</v>
      </c>
      <c r="E173" s="13">
        <f>VLOOKUP(A173,[1]OY000000000000000375!A:E,4,FALSE)</f>
        <v>68000</v>
      </c>
      <c r="F173" s="13">
        <v>38975</v>
      </c>
    </row>
    <row r="174" spans="1:6" ht="25.5">
      <c r="A174" s="11">
        <v>1345100935</v>
      </c>
      <c r="B174" s="12" t="s">
        <v>35</v>
      </c>
      <c r="C174" s="12" t="s">
        <v>807</v>
      </c>
      <c r="D174" s="13">
        <v>370000</v>
      </c>
      <c r="E174" s="13">
        <f>VLOOKUP(A174,[1]OY000000000000000375!A:E,4,FALSE)</f>
        <v>214000</v>
      </c>
      <c r="F174" s="13">
        <v>145540</v>
      </c>
    </row>
    <row r="175" spans="1:6" ht="25.5">
      <c r="A175" s="11">
        <v>1345100936</v>
      </c>
      <c r="B175" s="12" t="s">
        <v>35</v>
      </c>
      <c r="C175" s="12" t="s">
        <v>808</v>
      </c>
      <c r="D175" s="13">
        <v>38000</v>
      </c>
      <c r="E175" s="13">
        <f>VLOOKUP(A175,[1]OY000000000000000375!A:E,4,FALSE)</f>
        <v>21000</v>
      </c>
      <c r="F175" s="13">
        <v>0</v>
      </c>
    </row>
    <row r="176" spans="1:6" ht="25.5">
      <c r="A176" s="11">
        <v>1345100937</v>
      </c>
      <c r="B176" s="12" t="s">
        <v>35</v>
      </c>
      <c r="C176" s="12" t="s">
        <v>809</v>
      </c>
      <c r="D176" s="13">
        <v>138000</v>
      </c>
      <c r="E176" s="13">
        <f>VLOOKUP(A176,[1]OY000000000000000375!A:E,4,FALSE)</f>
        <v>138000</v>
      </c>
      <c r="F176" s="13">
        <v>8206</v>
      </c>
    </row>
    <row r="177" spans="1:6" ht="25.5">
      <c r="A177" s="11">
        <v>1345200420</v>
      </c>
      <c r="B177" s="12" t="s">
        <v>443</v>
      </c>
      <c r="C177" s="12" t="s">
        <v>810</v>
      </c>
      <c r="D177" s="13">
        <v>50000</v>
      </c>
      <c r="E177" s="13">
        <f>VLOOKUP(A177,[1]OY000000000000000375!A:E,4,FALSE)</f>
        <v>56000</v>
      </c>
      <c r="F177" s="13">
        <v>117296</v>
      </c>
    </row>
    <row r="178" spans="1:6" ht="25.5">
      <c r="A178" s="11">
        <v>1345200423</v>
      </c>
      <c r="B178" s="12" t="s">
        <v>443</v>
      </c>
      <c r="C178" s="12" t="s">
        <v>811</v>
      </c>
      <c r="D178" s="13">
        <v>0</v>
      </c>
      <c r="E178" s="13">
        <f>VLOOKUP(A178,[1]OY000000000000000375!A:E,4,FALSE)</f>
        <v>71000</v>
      </c>
      <c r="F178" s="13">
        <v>0</v>
      </c>
    </row>
    <row r="179" spans="1:6">
      <c r="A179" s="11">
        <v>1345200690</v>
      </c>
      <c r="B179" s="12" t="s">
        <v>15</v>
      </c>
      <c r="C179" s="12" t="s">
        <v>812</v>
      </c>
      <c r="D179" s="13">
        <v>80000</v>
      </c>
      <c r="E179" s="13">
        <f>VLOOKUP(A179,[1]OY000000000000000375!A:E,4,FALSE)</f>
        <v>80000</v>
      </c>
      <c r="F179" s="13">
        <v>122941.91</v>
      </c>
    </row>
    <row r="180" spans="1:6">
      <c r="A180" s="11">
        <v>1345200691</v>
      </c>
      <c r="B180" s="12" t="s">
        <v>15</v>
      </c>
      <c r="C180" s="12" t="s">
        <v>813</v>
      </c>
      <c r="D180" s="13">
        <v>20000</v>
      </c>
      <c r="E180" s="13">
        <f>VLOOKUP(A180,[1]OY000000000000000375!A:E,4,FALSE)</f>
        <v>20000</v>
      </c>
      <c r="F180" s="13">
        <v>0</v>
      </c>
    </row>
    <row r="181" spans="1:6" ht="25.5">
      <c r="A181" s="11">
        <v>1345200790</v>
      </c>
      <c r="B181" s="12" t="s">
        <v>140</v>
      </c>
      <c r="C181" s="12"/>
      <c r="D181" s="13">
        <v>45000</v>
      </c>
      <c r="E181" s="13">
        <f>VLOOKUP(A181,[1]OY000000000000000375!A:E,4,FALSE)</f>
        <v>0</v>
      </c>
      <c r="F181" s="13">
        <v>0</v>
      </c>
    </row>
    <row r="182" spans="1:6">
      <c r="A182" s="11">
        <v>1345200930</v>
      </c>
      <c r="B182" s="12" t="s">
        <v>810</v>
      </c>
      <c r="C182" s="12" t="s">
        <v>814</v>
      </c>
      <c r="D182" s="13">
        <v>614000</v>
      </c>
      <c r="E182" s="13">
        <f>VLOOKUP(A182,[1]OY000000000000000375!A:E,4,FALSE)</f>
        <v>534000</v>
      </c>
      <c r="F182" s="13">
        <v>452648</v>
      </c>
    </row>
    <row r="183" spans="1:6" ht="25.5">
      <c r="A183" s="11">
        <v>1345200932</v>
      </c>
      <c r="B183" s="12" t="s">
        <v>815</v>
      </c>
      <c r="C183" s="12" t="s">
        <v>816</v>
      </c>
      <c r="D183" s="13">
        <v>2157000</v>
      </c>
      <c r="E183" s="13">
        <f>VLOOKUP(A183,[1]OY000000000000000375!A:E,4,FALSE)</f>
        <v>2100000</v>
      </c>
      <c r="F183" s="13">
        <v>2110014</v>
      </c>
    </row>
    <row r="184" spans="1:6">
      <c r="A184" s="11">
        <v>1345300420</v>
      </c>
      <c r="B184" s="12" t="s">
        <v>817</v>
      </c>
      <c r="C184" s="12" t="s">
        <v>818</v>
      </c>
      <c r="D184" s="13">
        <v>40000</v>
      </c>
      <c r="E184" s="13">
        <f>VLOOKUP(A184,[1]OY000000000000000375!A:E,4,FALSE)</f>
        <v>42000</v>
      </c>
      <c r="F184" s="13">
        <v>20851</v>
      </c>
    </row>
    <row r="185" spans="1:6" ht="38.25">
      <c r="A185" s="11">
        <v>1345300930</v>
      </c>
      <c r="B185" s="12" t="s">
        <v>819</v>
      </c>
      <c r="C185" s="12" t="s">
        <v>820</v>
      </c>
      <c r="D185" s="13">
        <v>75000</v>
      </c>
      <c r="E185" s="13">
        <f>VLOOKUP(A185,[1]OY000000000000000375!A:E,4,FALSE)</f>
        <v>75000</v>
      </c>
      <c r="F185" s="13">
        <v>120075</v>
      </c>
    </row>
    <row r="186" spans="1:6" ht="25.5">
      <c r="A186" s="11">
        <v>1345300931</v>
      </c>
      <c r="B186" s="12" t="s">
        <v>821</v>
      </c>
      <c r="C186" s="12" t="s">
        <v>822</v>
      </c>
      <c r="D186" s="13">
        <v>158000</v>
      </c>
      <c r="E186" s="13">
        <f>VLOOKUP(A186,[1]OY000000000000000375!A:E,4,FALSE)</f>
        <v>133000</v>
      </c>
      <c r="F186" s="13">
        <v>47261</v>
      </c>
    </row>
    <row r="187" spans="1:6" ht="25.5">
      <c r="A187" s="11">
        <v>1345300932</v>
      </c>
      <c r="B187" s="12" t="s">
        <v>823</v>
      </c>
      <c r="C187" s="12" t="s">
        <v>824</v>
      </c>
      <c r="D187" s="13">
        <v>53000</v>
      </c>
      <c r="E187" s="13">
        <f>VLOOKUP(A187,[1]OY000000000000000375!A:E,4,FALSE)</f>
        <v>15000</v>
      </c>
      <c r="F187" s="13">
        <v>18217</v>
      </c>
    </row>
    <row r="188" spans="1:6" ht="25.5">
      <c r="A188" s="11">
        <v>1345300933</v>
      </c>
      <c r="B188" s="12" t="s">
        <v>823</v>
      </c>
      <c r="C188" s="12" t="s">
        <v>825</v>
      </c>
      <c r="D188" s="13">
        <v>53000</v>
      </c>
      <c r="E188" s="13">
        <f>VLOOKUP(A188,[1]OY000000000000000375!A:E,4,FALSE)</f>
        <v>53000</v>
      </c>
      <c r="F188" s="13">
        <v>44831</v>
      </c>
    </row>
    <row r="189" spans="1:6" ht="25.5">
      <c r="A189" s="11">
        <v>1345400930</v>
      </c>
      <c r="B189" s="12" t="s">
        <v>823</v>
      </c>
      <c r="C189" s="12" t="s">
        <v>826</v>
      </c>
      <c r="D189" s="13">
        <v>41000</v>
      </c>
      <c r="E189" s="13">
        <f>VLOOKUP(A189,[1]OY000000000000000375!A:E,4,FALSE)</f>
        <v>27000</v>
      </c>
      <c r="F189" s="13">
        <v>25958</v>
      </c>
    </row>
    <row r="190" spans="1:6" ht="25.5">
      <c r="A190" s="11">
        <v>1345400931</v>
      </c>
      <c r="B190" s="12" t="s">
        <v>35</v>
      </c>
      <c r="C190" s="12" t="s">
        <v>827</v>
      </c>
      <c r="D190" s="13">
        <v>29000</v>
      </c>
      <c r="E190" s="13">
        <f>VLOOKUP(A190,[1]OY000000000000000375!A:E,4,FALSE)</f>
        <v>19000</v>
      </c>
      <c r="F190" s="13">
        <v>8541</v>
      </c>
    </row>
    <row r="191" spans="1:6" ht="25.5">
      <c r="A191" s="11">
        <v>1345400932</v>
      </c>
      <c r="B191" s="12" t="s">
        <v>35</v>
      </c>
      <c r="C191" s="12" t="s">
        <v>828</v>
      </c>
      <c r="D191" s="13">
        <v>77000</v>
      </c>
      <c r="E191" s="13">
        <f>VLOOKUP(A191,[1]OY000000000000000375!A:E,4,FALSE)</f>
        <v>36000</v>
      </c>
      <c r="F191" s="13">
        <v>11842</v>
      </c>
    </row>
    <row r="192" spans="1:6" ht="25.5">
      <c r="A192" s="11">
        <v>1346000930</v>
      </c>
      <c r="B192" s="12" t="s">
        <v>35</v>
      </c>
      <c r="C192" s="12" t="s">
        <v>829</v>
      </c>
      <c r="D192" s="13">
        <v>98000</v>
      </c>
      <c r="E192" s="13">
        <f>VLOOKUP(A192,[1]OY000000000000000375!A:E,4,FALSE)</f>
        <v>97000</v>
      </c>
      <c r="F192" s="13">
        <v>0</v>
      </c>
    </row>
    <row r="193" spans="1:6" ht="25.5">
      <c r="A193" s="11">
        <v>1346300930</v>
      </c>
      <c r="B193" s="12" t="s">
        <v>830</v>
      </c>
      <c r="C193" s="12" t="s">
        <v>831</v>
      </c>
      <c r="D193" s="13">
        <v>30000</v>
      </c>
      <c r="E193" s="13">
        <f>VLOOKUP(A193,[1]OY000000000000000375!A:E,4,FALSE)</f>
        <v>30000</v>
      </c>
      <c r="F193" s="13">
        <v>19745</v>
      </c>
    </row>
    <row r="194" spans="1:6" ht="25.5">
      <c r="A194" s="11">
        <v>1346300931</v>
      </c>
      <c r="B194" s="12" t="s">
        <v>832</v>
      </c>
      <c r="C194" s="12" t="s">
        <v>833</v>
      </c>
      <c r="D194" s="13">
        <v>11000</v>
      </c>
      <c r="E194" s="13">
        <f>VLOOKUP(A194,[1]OY000000000000000375!A:E,4,FALSE)</f>
        <v>11000</v>
      </c>
      <c r="F194" s="13">
        <v>11777</v>
      </c>
    </row>
    <row r="195" spans="1:6" ht="25.5">
      <c r="A195" s="11">
        <v>1346300932</v>
      </c>
      <c r="B195" s="12" t="s">
        <v>834</v>
      </c>
      <c r="C195" s="12" t="s">
        <v>834</v>
      </c>
      <c r="D195" s="13">
        <v>4000</v>
      </c>
      <c r="E195" s="13">
        <f>VLOOKUP(A195,[1]OY000000000000000375!A:E,4,FALSE)</f>
        <v>4000</v>
      </c>
      <c r="F195" s="13">
        <v>4476</v>
      </c>
    </row>
    <row r="196" spans="1:6" ht="25.5">
      <c r="A196" s="11">
        <v>1346400930</v>
      </c>
      <c r="B196" s="12" t="s">
        <v>35</v>
      </c>
      <c r="C196" s="12" t="s">
        <v>835</v>
      </c>
      <c r="D196" s="13">
        <v>27000</v>
      </c>
      <c r="E196" s="13">
        <f>VLOOKUP(A196,[1]OY000000000000000375!A:E,4,FALSE)</f>
        <v>27000</v>
      </c>
      <c r="F196" s="13">
        <v>27657</v>
      </c>
    </row>
    <row r="197" spans="1:6" ht="25.5">
      <c r="A197" s="11">
        <v>1346500420</v>
      </c>
      <c r="B197" s="12" t="s">
        <v>443</v>
      </c>
      <c r="C197" s="12" t="s">
        <v>836</v>
      </c>
      <c r="D197" s="13">
        <v>0</v>
      </c>
      <c r="E197" s="13">
        <f>VLOOKUP(A197,[1]OY000000000000000375!A:E,4,FALSE)</f>
        <v>0</v>
      </c>
      <c r="F197" s="13">
        <v>1329.2</v>
      </c>
    </row>
    <row r="198" spans="1:6" ht="25.5">
      <c r="A198" s="11">
        <v>1346500930</v>
      </c>
      <c r="B198" s="12" t="s">
        <v>35</v>
      </c>
      <c r="C198" s="12" t="s">
        <v>837</v>
      </c>
      <c r="D198" s="13">
        <v>201000</v>
      </c>
      <c r="E198" s="13">
        <f>VLOOKUP(A198,[1]OY000000000000000375!A:E,4,FALSE)</f>
        <v>206000</v>
      </c>
      <c r="F198" s="13">
        <v>82719</v>
      </c>
    </row>
    <row r="199" spans="1:6" ht="25.5">
      <c r="A199" s="11">
        <v>1346500933</v>
      </c>
      <c r="B199" s="12" t="s">
        <v>35</v>
      </c>
      <c r="C199" s="12" t="s">
        <v>838</v>
      </c>
      <c r="D199" s="13">
        <v>1252000</v>
      </c>
      <c r="E199" s="13">
        <f>VLOOKUP(A199,[1]OY000000000000000375!A:E,4,FALSE)</f>
        <v>1535000</v>
      </c>
      <c r="F199" s="13">
        <v>1131781</v>
      </c>
    </row>
    <row r="200" spans="1:6" ht="25.5">
      <c r="A200" s="11">
        <v>1346600420</v>
      </c>
      <c r="B200" s="12" t="s">
        <v>443</v>
      </c>
      <c r="C200" s="12" t="s">
        <v>839</v>
      </c>
      <c r="D200" s="13">
        <v>7000</v>
      </c>
      <c r="E200" s="13">
        <f>VLOOKUP(A200,[1]OY000000000000000375!A:E,4,FALSE)</f>
        <v>10000</v>
      </c>
      <c r="F200" s="13">
        <v>465.8</v>
      </c>
    </row>
    <row r="201" spans="1:6" ht="25.5">
      <c r="A201" s="11">
        <v>1346600930</v>
      </c>
      <c r="B201" s="12" t="s">
        <v>35</v>
      </c>
      <c r="C201" s="12" t="s">
        <v>839</v>
      </c>
      <c r="D201" s="13">
        <v>41000</v>
      </c>
      <c r="E201" s="13">
        <f>VLOOKUP(A201,[1]OY000000000000000375!A:E,4,FALSE)</f>
        <v>39000</v>
      </c>
      <c r="F201" s="13">
        <v>2111</v>
      </c>
    </row>
    <row r="202" spans="1:6" ht="25.5">
      <c r="A202" s="11">
        <v>1346600931</v>
      </c>
      <c r="B202" s="12" t="s">
        <v>35</v>
      </c>
      <c r="C202" s="12" t="s">
        <v>840</v>
      </c>
      <c r="D202" s="13">
        <v>186000</v>
      </c>
      <c r="E202" s="13">
        <f>VLOOKUP(A202,[1]OY000000000000000375!A:E,4,FALSE)</f>
        <v>173000</v>
      </c>
      <c r="F202" s="13">
        <v>186976</v>
      </c>
    </row>
    <row r="203" spans="1:6" ht="25.5">
      <c r="A203" s="11">
        <v>1346600932</v>
      </c>
      <c r="B203" s="12" t="s">
        <v>35</v>
      </c>
      <c r="C203" s="12" t="s">
        <v>841</v>
      </c>
      <c r="D203" s="13">
        <v>106000</v>
      </c>
      <c r="E203" s="13">
        <f>VLOOKUP(A203,[1]OY000000000000000375!A:E,4,FALSE)</f>
        <v>108000</v>
      </c>
      <c r="F203" s="13">
        <v>50014</v>
      </c>
    </row>
    <row r="204" spans="1:6" ht="25.5">
      <c r="A204" s="11">
        <v>1346600933</v>
      </c>
      <c r="B204" s="12" t="s">
        <v>35</v>
      </c>
      <c r="C204" s="12" t="s">
        <v>842</v>
      </c>
      <c r="D204" s="13">
        <v>41000</v>
      </c>
      <c r="E204" s="13">
        <f>VLOOKUP(A204,[1]OY000000000000000375!A:E,4,FALSE)</f>
        <v>94000</v>
      </c>
      <c r="F204" s="13">
        <v>0</v>
      </c>
    </row>
    <row r="205" spans="1:6" ht="25.5">
      <c r="A205" s="11">
        <v>1346700420</v>
      </c>
      <c r="B205" s="12" t="s">
        <v>443</v>
      </c>
      <c r="C205" s="12" t="s">
        <v>843</v>
      </c>
      <c r="D205" s="13">
        <v>40000</v>
      </c>
      <c r="E205" s="13">
        <f>VLOOKUP(A205,[1]OY000000000000000375!A:E,4,FALSE)</f>
        <v>40000</v>
      </c>
      <c r="F205" s="13">
        <v>57053.8</v>
      </c>
    </row>
    <row r="206" spans="1:6" ht="38.25">
      <c r="A206" s="11">
        <v>1346700790</v>
      </c>
      <c r="B206" s="12" t="s">
        <v>844</v>
      </c>
      <c r="C206" s="12"/>
      <c r="D206" s="13">
        <v>0</v>
      </c>
      <c r="E206" s="13">
        <f>VLOOKUP(A206,[1]OY000000000000000375!A:E,4,FALSE)</f>
        <v>37000</v>
      </c>
      <c r="F206" s="13">
        <v>0</v>
      </c>
    </row>
    <row r="207" spans="1:6" ht="25.5">
      <c r="A207" s="11">
        <v>1346700930</v>
      </c>
      <c r="B207" s="12" t="s">
        <v>35</v>
      </c>
      <c r="C207" s="12" t="s">
        <v>845</v>
      </c>
      <c r="D207" s="13">
        <v>51000</v>
      </c>
      <c r="E207" s="13">
        <f>VLOOKUP(A207,[1]OY000000000000000375!A:E,4,FALSE)</f>
        <v>51000</v>
      </c>
      <c r="F207" s="13">
        <v>23420</v>
      </c>
    </row>
    <row r="208" spans="1:6" ht="25.5">
      <c r="A208" s="11">
        <v>1346700931</v>
      </c>
      <c r="B208" s="12" t="s">
        <v>35</v>
      </c>
      <c r="C208" s="12" t="s">
        <v>846</v>
      </c>
      <c r="D208" s="13">
        <v>190000</v>
      </c>
      <c r="E208" s="13">
        <f>VLOOKUP(A208,[1]OY000000000000000375!A:E,4,FALSE)</f>
        <v>189000</v>
      </c>
      <c r="F208" s="13">
        <v>231564</v>
      </c>
    </row>
    <row r="209" spans="1:6" ht="38.25">
      <c r="A209" s="11">
        <v>1346700932</v>
      </c>
      <c r="B209" s="12" t="s">
        <v>35</v>
      </c>
      <c r="C209" s="12" t="s">
        <v>847</v>
      </c>
      <c r="D209" s="13">
        <v>8000</v>
      </c>
      <c r="E209" s="13">
        <f>VLOOKUP(A209,[1]OY000000000000000375!A:E,4,FALSE)</f>
        <v>45000</v>
      </c>
      <c r="F209" s="13">
        <v>19241</v>
      </c>
    </row>
    <row r="210" spans="1:6" ht="25.5">
      <c r="A210" s="11">
        <v>1346700933</v>
      </c>
      <c r="B210" s="12" t="s">
        <v>35</v>
      </c>
      <c r="C210" s="12" t="s">
        <v>848</v>
      </c>
      <c r="D210" s="13">
        <v>360000</v>
      </c>
      <c r="E210" s="13">
        <f>VLOOKUP(A210,[1]OY000000000000000375!A:E,4,FALSE)</f>
        <v>440000</v>
      </c>
      <c r="F210" s="13">
        <v>275993</v>
      </c>
    </row>
    <row r="211" spans="1:6" ht="25.5">
      <c r="A211" s="11">
        <v>1346700934</v>
      </c>
      <c r="B211" s="12" t="s">
        <v>35</v>
      </c>
      <c r="C211" s="12" t="s">
        <v>849</v>
      </c>
      <c r="D211" s="13">
        <v>15000</v>
      </c>
      <c r="E211" s="13">
        <f>VLOOKUP(A211,[1]OY000000000000000375!A:E,4,FALSE)</f>
        <v>4000</v>
      </c>
      <c r="F211" s="13">
        <v>907</v>
      </c>
    </row>
    <row r="212" spans="1:6" ht="25.5">
      <c r="A212" s="11">
        <v>1346700935</v>
      </c>
      <c r="B212" s="12" t="s">
        <v>35</v>
      </c>
      <c r="C212" s="12" t="s">
        <v>850</v>
      </c>
      <c r="D212" s="13">
        <v>60000</v>
      </c>
      <c r="E212" s="13">
        <f>VLOOKUP(A212,[1]OY000000000000000375!A:E,4,FALSE)</f>
        <v>60000</v>
      </c>
      <c r="F212" s="13">
        <v>24750</v>
      </c>
    </row>
    <row r="213" spans="1:6" ht="25.5">
      <c r="A213" s="11">
        <v>1346700936</v>
      </c>
      <c r="B213" s="12" t="s">
        <v>35</v>
      </c>
      <c r="C213" s="12" t="s">
        <v>851</v>
      </c>
      <c r="D213" s="13">
        <v>357000</v>
      </c>
      <c r="E213" s="13">
        <f>VLOOKUP(A213,[1]OY000000000000000375!A:E,4,FALSE)</f>
        <v>377000</v>
      </c>
      <c r="F213" s="13">
        <v>327289</v>
      </c>
    </row>
    <row r="214" spans="1:6" ht="25.5">
      <c r="A214" s="11">
        <v>1346700937</v>
      </c>
      <c r="B214" s="12" t="s">
        <v>35</v>
      </c>
      <c r="C214" s="12" t="s">
        <v>852</v>
      </c>
      <c r="D214" s="13">
        <v>0</v>
      </c>
      <c r="E214" s="13">
        <f>VLOOKUP(A214,[1]OY000000000000000375!A:E,4,FALSE)</f>
        <v>92000</v>
      </c>
      <c r="F214" s="13">
        <v>0</v>
      </c>
    </row>
    <row r="215" spans="1:6" ht="25.5">
      <c r="A215" s="11">
        <v>1346800930</v>
      </c>
      <c r="B215" s="12" t="s">
        <v>35</v>
      </c>
      <c r="C215" s="12" t="s">
        <v>853</v>
      </c>
      <c r="D215" s="13">
        <v>61500</v>
      </c>
      <c r="E215" s="13">
        <f>VLOOKUP(A215,[1]OY000000000000000375!A:E,4,FALSE)</f>
        <v>62000</v>
      </c>
      <c r="F215" s="13">
        <v>38064</v>
      </c>
    </row>
    <row r="216" spans="1:6" ht="25.5">
      <c r="A216" s="11">
        <v>1346800931</v>
      </c>
      <c r="B216" s="12" t="s">
        <v>35</v>
      </c>
      <c r="C216" s="12" t="s">
        <v>854</v>
      </c>
      <c r="D216" s="13">
        <v>28500</v>
      </c>
      <c r="E216" s="13">
        <f>VLOOKUP(A216,[1]OY000000000000000375!A:E,4,FALSE)</f>
        <v>29000</v>
      </c>
      <c r="F216" s="13">
        <v>-792</v>
      </c>
    </row>
    <row r="217" spans="1:6" ht="25.5">
      <c r="A217" s="11">
        <v>1346800933</v>
      </c>
      <c r="B217" s="12" t="s">
        <v>35</v>
      </c>
      <c r="C217" s="12" t="s">
        <v>855</v>
      </c>
      <c r="D217" s="13">
        <v>4000</v>
      </c>
      <c r="E217" s="13">
        <f>VLOOKUP(A217,[1]OY000000000000000375!A:E,4,FALSE)</f>
        <v>4000</v>
      </c>
      <c r="F217" s="13">
        <v>3526</v>
      </c>
    </row>
    <row r="218" spans="1:6" ht="25.5">
      <c r="A218" s="11">
        <v>1347100930</v>
      </c>
      <c r="B218" s="12" t="s">
        <v>35</v>
      </c>
      <c r="C218" s="12" t="s">
        <v>856</v>
      </c>
      <c r="D218" s="13">
        <v>5000</v>
      </c>
      <c r="E218" s="13">
        <f>VLOOKUP(A218,[1]OY000000000000000375!A:E,4,FALSE)</f>
        <v>5000</v>
      </c>
      <c r="F218" s="13">
        <v>0</v>
      </c>
    </row>
    <row r="219" spans="1:6" ht="25.5">
      <c r="A219" s="11">
        <v>1347100931</v>
      </c>
      <c r="B219" s="12" t="s">
        <v>35</v>
      </c>
      <c r="C219" s="12" t="s">
        <v>857</v>
      </c>
      <c r="D219" s="13">
        <v>170000</v>
      </c>
      <c r="E219" s="13">
        <f>VLOOKUP(A219,[1]OY000000000000000375!A:E,4,FALSE)</f>
        <v>170000</v>
      </c>
      <c r="F219" s="13">
        <v>214929</v>
      </c>
    </row>
    <row r="220" spans="1:6" ht="25.5">
      <c r="A220" s="11">
        <v>1347100932</v>
      </c>
      <c r="B220" s="12" t="s">
        <v>35</v>
      </c>
      <c r="C220" s="12" t="s">
        <v>858</v>
      </c>
      <c r="D220" s="13">
        <v>225000</v>
      </c>
      <c r="E220" s="13">
        <f>VLOOKUP(A220,[1]OY000000000000000375!A:E,4,FALSE)</f>
        <v>150000</v>
      </c>
      <c r="F220" s="13">
        <v>312948</v>
      </c>
    </row>
    <row r="221" spans="1:6" ht="25.5">
      <c r="A221" s="11">
        <v>1347100933</v>
      </c>
      <c r="B221" s="12" t="s">
        <v>35</v>
      </c>
      <c r="C221" s="12" t="s">
        <v>859</v>
      </c>
      <c r="D221" s="13">
        <v>15000</v>
      </c>
      <c r="E221" s="13">
        <f>VLOOKUP(A221,[1]OY000000000000000375!A:E,4,FALSE)</f>
        <v>14000</v>
      </c>
      <c r="F221" s="13">
        <v>11228</v>
      </c>
    </row>
    <row r="222" spans="1:6" ht="25.5">
      <c r="A222" s="11">
        <v>1347100934</v>
      </c>
      <c r="B222" s="12" t="s">
        <v>35</v>
      </c>
      <c r="C222" s="12" t="s">
        <v>860</v>
      </c>
      <c r="D222" s="13">
        <v>23000</v>
      </c>
      <c r="E222" s="13">
        <f>VLOOKUP(A222,[1]OY000000000000000375!A:E,4,FALSE)</f>
        <v>35000</v>
      </c>
      <c r="F222" s="13">
        <v>2860</v>
      </c>
    </row>
    <row r="223" spans="1:6" ht="25.5">
      <c r="A223" s="11">
        <v>1347100935</v>
      </c>
      <c r="B223" s="12" t="s">
        <v>35</v>
      </c>
      <c r="C223" s="12" t="s">
        <v>861</v>
      </c>
      <c r="D223" s="13">
        <v>34000</v>
      </c>
      <c r="E223" s="13">
        <f>VLOOKUP(A223,[1]OY000000000000000375!A:E,4,FALSE)</f>
        <v>23000</v>
      </c>
      <c r="F223" s="13">
        <v>0</v>
      </c>
    </row>
    <row r="224" spans="1:6" ht="25.5">
      <c r="A224" s="11">
        <v>1347100936</v>
      </c>
      <c r="B224" s="12" t="s">
        <v>35</v>
      </c>
      <c r="C224" s="12" t="s">
        <v>862</v>
      </c>
      <c r="D224" s="13">
        <v>221000</v>
      </c>
      <c r="E224" s="13">
        <f>VLOOKUP(A224,[1]OY000000000000000375!A:E,4,FALSE)</f>
        <v>221000</v>
      </c>
      <c r="F224" s="13">
        <v>0</v>
      </c>
    </row>
    <row r="225" spans="1:6" ht="25.5">
      <c r="A225" s="11">
        <v>1347100937</v>
      </c>
      <c r="B225" s="12" t="s">
        <v>35</v>
      </c>
      <c r="C225" s="12" t="s">
        <v>863</v>
      </c>
      <c r="D225" s="13">
        <v>149000</v>
      </c>
      <c r="E225" s="13">
        <f>VLOOKUP(A225,[1]OY000000000000000375!A:E,4,FALSE)</f>
        <v>149000</v>
      </c>
      <c r="F225" s="13">
        <v>0</v>
      </c>
    </row>
    <row r="226" spans="1:6">
      <c r="A226" s="11">
        <v>1347100938</v>
      </c>
      <c r="B226" s="12" t="s">
        <v>32</v>
      </c>
      <c r="C226" s="12"/>
      <c r="D226" s="13">
        <v>143000</v>
      </c>
      <c r="E226" s="13">
        <f>VLOOKUP(A226,[1]OY000000000000000375!A:E,4,FALSE)</f>
        <v>0</v>
      </c>
      <c r="F226" s="13">
        <v>0</v>
      </c>
    </row>
    <row r="227" spans="1:6" ht="25.5">
      <c r="A227" s="11">
        <v>1347300420</v>
      </c>
      <c r="B227" s="12" t="s">
        <v>27</v>
      </c>
      <c r="C227" s="12" t="s">
        <v>864</v>
      </c>
      <c r="D227" s="13">
        <v>10000</v>
      </c>
      <c r="E227" s="13">
        <f>VLOOKUP(A227,[1]OY000000000000000375!A:E,4,FALSE)</f>
        <v>10000</v>
      </c>
      <c r="F227" s="13">
        <v>7976</v>
      </c>
    </row>
    <row r="228" spans="1:6" ht="25.5">
      <c r="A228" s="11">
        <v>1347300930</v>
      </c>
      <c r="B228" s="12" t="s">
        <v>35</v>
      </c>
      <c r="C228" s="12" t="s">
        <v>865</v>
      </c>
      <c r="D228" s="13">
        <v>362000</v>
      </c>
      <c r="E228" s="13">
        <f>VLOOKUP(A228,[1]OY000000000000000375!A:E,4,FALSE)</f>
        <v>362000</v>
      </c>
      <c r="F228" s="13">
        <v>312043</v>
      </c>
    </row>
    <row r="229" spans="1:6" ht="25.5">
      <c r="A229" s="11">
        <v>1347300933</v>
      </c>
      <c r="B229" s="12" t="s">
        <v>35</v>
      </c>
      <c r="C229" s="12" t="s">
        <v>866</v>
      </c>
      <c r="D229" s="13">
        <v>8000</v>
      </c>
      <c r="E229" s="13">
        <f>VLOOKUP(A229,[1]OY000000000000000375!A:E,4,FALSE)</f>
        <v>8000</v>
      </c>
      <c r="F229" s="13">
        <v>3060</v>
      </c>
    </row>
    <row r="230" spans="1:6" ht="25.5">
      <c r="A230" s="11">
        <v>1347400930</v>
      </c>
      <c r="B230" s="12" t="s">
        <v>35</v>
      </c>
      <c r="C230" s="12" t="s">
        <v>867</v>
      </c>
      <c r="D230" s="13">
        <v>45000</v>
      </c>
      <c r="E230" s="13">
        <f>VLOOKUP(A230,[1]OY000000000000000375!A:E,4,FALSE)</f>
        <v>45000</v>
      </c>
      <c r="F230" s="13">
        <v>72870</v>
      </c>
    </row>
    <row r="231" spans="1:6" ht="25.5">
      <c r="A231" s="11">
        <v>1347400931</v>
      </c>
      <c r="B231" s="12" t="s">
        <v>35</v>
      </c>
      <c r="C231" s="12" t="s">
        <v>868</v>
      </c>
      <c r="D231" s="13">
        <v>68000</v>
      </c>
      <c r="E231" s="13">
        <f>VLOOKUP(A231,[1]OY000000000000000375!A:E,4,FALSE)</f>
        <v>68000</v>
      </c>
      <c r="F231" s="13">
        <v>39275</v>
      </c>
    </row>
    <row r="232" spans="1:6" ht="38.25">
      <c r="A232" s="11">
        <v>1347600790</v>
      </c>
      <c r="B232" s="12" t="s">
        <v>33</v>
      </c>
      <c r="C232" s="12"/>
      <c r="D232" s="13">
        <v>37000</v>
      </c>
      <c r="E232" s="13">
        <f>VLOOKUP(A232,[1]OY000000000000000375!A:E,4,FALSE)</f>
        <v>0</v>
      </c>
      <c r="F232" s="13">
        <v>0</v>
      </c>
    </row>
    <row r="233" spans="1:6" ht="25.5">
      <c r="A233" s="11">
        <v>1348200930</v>
      </c>
      <c r="B233" s="12" t="s">
        <v>141</v>
      </c>
      <c r="C233" s="12"/>
      <c r="D233" s="13">
        <v>0</v>
      </c>
      <c r="E233" s="13">
        <f>VLOOKUP(A233,[1]OY000000000000000375!A:E,4,FALSE)</f>
        <v>0</v>
      </c>
      <c r="F233" s="13">
        <v>6750</v>
      </c>
    </row>
    <row r="234" spans="1:6" ht="25.5">
      <c r="A234" s="11">
        <v>1348200931</v>
      </c>
      <c r="B234" s="12" t="s">
        <v>35</v>
      </c>
      <c r="C234" s="12" t="s">
        <v>869</v>
      </c>
      <c r="D234" s="13">
        <v>23000</v>
      </c>
      <c r="E234" s="13">
        <f>VLOOKUP(A234,[1]OY000000000000000375!A:E,4,FALSE)</f>
        <v>9000</v>
      </c>
      <c r="F234" s="13">
        <v>0</v>
      </c>
    </row>
    <row r="235" spans="1:6" ht="25.5">
      <c r="A235" s="11">
        <v>1348800790</v>
      </c>
      <c r="B235" s="12" t="s">
        <v>142</v>
      </c>
      <c r="C235" s="12"/>
      <c r="D235" s="13">
        <v>15000</v>
      </c>
      <c r="E235" s="13">
        <f>VLOOKUP(A235,[1]OY000000000000000375!A:E,4,FALSE)</f>
        <v>0</v>
      </c>
      <c r="F235" s="13">
        <v>0</v>
      </c>
    </row>
    <row r="236" spans="1:6" ht="25.5">
      <c r="A236" s="11">
        <v>1348800930</v>
      </c>
      <c r="B236" s="12" t="s">
        <v>35</v>
      </c>
      <c r="C236" s="12" t="s">
        <v>870</v>
      </c>
      <c r="D236" s="13">
        <v>304000</v>
      </c>
      <c r="E236" s="13">
        <f>VLOOKUP(A236,[1]OY000000000000000375!A:E,4,FALSE)</f>
        <v>302000</v>
      </c>
      <c r="F236" s="13">
        <v>176969</v>
      </c>
    </row>
    <row r="237" spans="1:6" ht="25.5">
      <c r="A237" s="11">
        <v>1349000930</v>
      </c>
      <c r="B237" s="12" t="s">
        <v>35</v>
      </c>
      <c r="C237" s="12" t="s">
        <v>871</v>
      </c>
      <c r="D237" s="13">
        <v>32000</v>
      </c>
      <c r="E237" s="13">
        <f>VLOOKUP(A237,[1]OY000000000000000375!A:E,4,FALSE)</f>
        <v>32000</v>
      </c>
      <c r="F237" s="13">
        <v>79881</v>
      </c>
    </row>
    <row r="238" spans="1:6" ht="25.5">
      <c r="A238" s="11">
        <v>1349000932</v>
      </c>
      <c r="B238" s="12" t="s">
        <v>35</v>
      </c>
      <c r="C238" s="12" t="s">
        <v>872</v>
      </c>
      <c r="D238" s="13">
        <v>207000</v>
      </c>
      <c r="E238" s="13">
        <f>VLOOKUP(A238,[1]OY000000000000000375!A:E,4,FALSE)</f>
        <v>273000</v>
      </c>
      <c r="F238" s="13">
        <v>310007</v>
      </c>
    </row>
    <row r="239" spans="1:6" ht="25.5">
      <c r="A239" s="11">
        <v>1349000934</v>
      </c>
      <c r="B239" s="12" t="s">
        <v>35</v>
      </c>
      <c r="C239" s="12" t="s">
        <v>873</v>
      </c>
      <c r="D239" s="13">
        <v>0</v>
      </c>
      <c r="E239" s="13">
        <f>VLOOKUP(A239,[1]OY000000000000000375!A:E,4,FALSE)</f>
        <v>0</v>
      </c>
      <c r="F239" s="13">
        <v>37394</v>
      </c>
    </row>
    <row r="240" spans="1:6" ht="25.5">
      <c r="A240" s="11">
        <v>1349000936</v>
      </c>
      <c r="B240" s="12" t="s">
        <v>35</v>
      </c>
      <c r="C240" s="12" t="s">
        <v>874</v>
      </c>
      <c r="D240" s="13">
        <v>791000</v>
      </c>
      <c r="E240" s="13">
        <f>VLOOKUP(A240,[1]OY000000000000000375!A:E,4,FALSE)</f>
        <v>641000</v>
      </c>
      <c r="F240" s="13">
        <v>701657</v>
      </c>
    </row>
    <row r="241" spans="1:6" ht="25.5">
      <c r="A241" s="11">
        <v>1349000939</v>
      </c>
      <c r="B241" s="12" t="s">
        <v>35</v>
      </c>
      <c r="C241" s="12" t="s">
        <v>875</v>
      </c>
      <c r="D241" s="13">
        <v>239000</v>
      </c>
      <c r="E241" s="13">
        <f>VLOOKUP(A241,[1]OY000000000000000375!A:E,4,FALSE)</f>
        <v>239000</v>
      </c>
      <c r="F241" s="13">
        <v>231723</v>
      </c>
    </row>
    <row r="242" spans="1:6" ht="25.5">
      <c r="A242" s="11">
        <v>1349100420</v>
      </c>
      <c r="B242" s="12" t="s">
        <v>27</v>
      </c>
      <c r="C242" s="12" t="s">
        <v>34</v>
      </c>
      <c r="D242" s="13">
        <v>0</v>
      </c>
      <c r="E242" s="13">
        <f>VLOOKUP(A242,[1]OY000000000000000375!A:E,4,FALSE)</f>
        <v>0</v>
      </c>
      <c r="F242" s="13">
        <v>346</v>
      </c>
    </row>
    <row r="243" spans="1:6" ht="25.5">
      <c r="A243" s="11">
        <v>1349100931</v>
      </c>
      <c r="B243" s="12" t="s">
        <v>35</v>
      </c>
      <c r="C243" s="12" t="s">
        <v>876</v>
      </c>
      <c r="D243" s="13">
        <v>38000</v>
      </c>
      <c r="E243" s="13">
        <f>VLOOKUP(A243,[1]OY000000000000000375!A:E,4,FALSE)</f>
        <v>38000</v>
      </c>
      <c r="F243" s="13">
        <v>1651</v>
      </c>
    </row>
    <row r="244" spans="1:6" ht="25.5">
      <c r="A244" s="11">
        <v>1349100932</v>
      </c>
      <c r="B244" s="12" t="s">
        <v>35</v>
      </c>
      <c r="C244" s="12" t="s">
        <v>877</v>
      </c>
      <c r="D244" s="13">
        <v>38000</v>
      </c>
      <c r="E244" s="13">
        <f>VLOOKUP(A244,[1]OY000000000000000375!A:E,4,FALSE)</f>
        <v>38000</v>
      </c>
      <c r="F244" s="13">
        <v>12736</v>
      </c>
    </row>
    <row r="245" spans="1:6" ht="25.5">
      <c r="A245" s="11">
        <v>1349100934</v>
      </c>
      <c r="B245" s="12" t="s">
        <v>35</v>
      </c>
      <c r="C245" s="12" t="s">
        <v>36</v>
      </c>
      <c r="D245" s="13">
        <v>0</v>
      </c>
      <c r="E245" s="13">
        <f>VLOOKUP(A245,[1]OY000000000000000375!A:E,4,FALSE)</f>
        <v>0</v>
      </c>
      <c r="F245" s="13">
        <v>7420</v>
      </c>
    </row>
    <row r="246" spans="1:6" ht="25.5">
      <c r="A246" s="11">
        <v>1362000950</v>
      </c>
      <c r="B246" s="12" t="s">
        <v>1032</v>
      </c>
      <c r="C246" s="12" t="s">
        <v>1033</v>
      </c>
      <c r="D246" s="13">
        <v>193000</v>
      </c>
      <c r="E246" s="13">
        <f>VLOOKUP(A246,[1]OY000000000000000375!A:E,4,FALSE)</f>
        <v>550000</v>
      </c>
      <c r="F246" s="13">
        <v>543832.5</v>
      </c>
    </row>
    <row r="247" spans="1:6" ht="38.25">
      <c r="A247" s="11">
        <v>1362000990</v>
      </c>
      <c r="B247" s="12" t="s">
        <v>37</v>
      </c>
      <c r="C247" s="12"/>
      <c r="D247" s="13">
        <v>319000</v>
      </c>
      <c r="E247" s="13">
        <f>VLOOKUP(A247,[1]OY000000000000000375!A:E,4,FALSE)</f>
        <v>0</v>
      </c>
      <c r="F247" s="13">
        <v>0</v>
      </c>
    </row>
    <row r="248" spans="1:6">
      <c r="A248" s="11">
        <v>1370000990</v>
      </c>
      <c r="B248" s="12" t="s">
        <v>38</v>
      </c>
      <c r="C248" s="12"/>
      <c r="D248" s="13">
        <v>0</v>
      </c>
      <c r="E248" s="13">
        <f>VLOOKUP(A248,[1]OY000000000000000375!A:E,4,FALSE)</f>
        <v>0</v>
      </c>
      <c r="F248" s="13">
        <v>17759</v>
      </c>
    </row>
    <row r="249" spans="1:6" ht="25.5">
      <c r="A249" s="11">
        <v>1371000920</v>
      </c>
      <c r="B249" s="12" t="s">
        <v>39</v>
      </c>
      <c r="C249" s="12"/>
      <c r="D249" s="13">
        <v>164000</v>
      </c>
      <c r="E249" s="13">
        <f>VLOOKUP(A249,[1]OY000000000000000375!A:E,4,FALSE)</f>
        <v>0</v>
      </c>
      <c r="F249" s="13">
        <v>0</v>
      </c>
    </row>
    <row r="250" spans="1:6" ht="25.5">
      <c r="A250" s="11">
        <v>1372000990</v>
      </c>
      <c r="B250" s="12" t="s">
        <v>40</v>
      </c>
      <c r="C250" s="12"/>
      <c r="D250" s="13">
        <v>400000</v>
      </c>
      <c r="E250" s="13">
        <f>VLOOKUP(A250,[1]OY000000000000000375!A:E,4,FALSE)</f>
        <v>0</v>
      </c>
      <c r="F250" s="13">
        <v>0</v>
      </c>
    </row>
    <row r="251" spans="1:6">
      <c r="A251" s="11">
        <v>1412000210</v>
      </c>
      <c r="B251" s="12" t="s">
        <v>195</v>
      </c>
      <c r="C251" s="12"/>
      <c r="D251" s="13">
        <v>0</v>
      </c>
      <c r="E251" s="13">
        <f>VLOOKUP(A251,[1]OY000000000000000375!A:E,4,FALSE)</f>
        <v>0</v>
      </c>
      <c r="F251" s="13">
        <v>264</v>
      </c>
    </row>
    <row r="252" spans="1:6">
      <c r="A252" s="11">
        <v>1413100210</v>
      </c>
      <c r="B252" s="12" t="s">
        <v>156</v>
      </c>
      <c r="C252" s="12" t="s">
        <v>157</v>
      </c>
      <c r="D252" s="13">
        <v>500000</v>
      </c>
      <c r="E252" s="13">
        <f>VLOOKUP(A252,[1]OY000000000000000375!A:E,4,FALSE)</f>
        <v>700000</v>
      </c>
      <c r="F252" s="13">
        <v>419106.15</v>
      </c>
    </row>
    <row r="253" spans="1:6" ht="25.5">
      <c r="A253" s="11">
        <v>1413100690</v>
      </c>
      <c r="B253" s="12" t="s">
        <v>1037</v>
      </c>
      <c r="C253" s="12" t="s">
        <v>1038</v>
      </c>
      <c r="D253" s="13">
        <v>200000</v>
      </c>
      <c r="E253" s="13">
        <f>VLOOKUP(A253,[1]OY000000000000000375!A:E,4,FALSE)</f>
        <v>290000</v>
      </c>
      <c r="F253" s="13">
        <v>279113.38</v>
      </c>
    </row>
    <row r="254" spans="1:6">
      <c r="A254" s="11">
        <v>1472000210</v>
      </c>
      <c r="B254" s="12" t="s">
        <v>158</v>
      </c>
      <c r="C254" s="12" t="s">
        <v>157</v>
      </c>
      <c r="D254" s="13">
        <v>250000</v>
      </c>
      <c r="E254" s="13">
        <f>VLOOKUP(A254,[1]OY000000000000000375!A:E,4,FALSE)</f>
        <v>400000</v>
      </c>
      <c r="F254" s="13">
        <v>92120.61</v>
      </c>
    </row>
    <row r="255" spans="1:6">
      <c r="A255" s="11">
        <v>1472000800</v>
      </c>
      <c r="B255" s="12" t="s">
        <v>421</v>
      </c>
      <c r="C255" s="12" t="s">
        <v>421</v>
      </c>
      <c r="D255" s="13">
        <v>343000</v>
      </c>
      <c r="E255" s="13">
        <f>VLOOKUP(A255,[1]OY000000000000000375!A:E,4,FALSE)</f>
        <v>351000</v>
      </c>
      <c r="F255" s="13">
        <v>361000</v>
      </c>
    </row>
    <row r="256" spans="1:6" ht="25.5">
      <c r="A256" s="11">
        <v>1511000510</v>
      </c>
      <c r="B256" s="12" t="s">
        <v>196</v>
      </c>
      <c r="C256" s="12"/>
      <c r="D256" s="13">
        <v>1475000</v>
      </c>
      <c r="E256" s="13">
        <f>VLOOKUP(A256,[1]OY000000000000000375!A:E,4,FALSE)</f>
        <v>1250000</v>
      </c>
      <c r="F256" s="13">
        <v>2348114.1</v>
      </c>
    </row>
    <row r="257" spans="1:6">
      <c r="A257" s="11">
        <v>1511000660</v>
      </c>
      <c r="B257" s="12" t="s">
        <v>197</v>
      </c>
      <c r="C257" s="12" t="s">
        <v>198</v>
      </c>
      <c r="D257" s="13">
        <v>100000</v>
      </c>
      <c r="E257" s="13">
        <f>VLOOKUP(A257,[1]OY000000000000000375!A:E,4,FALSE)</f>
        <v>50000</v>
      </c>
      <c r="F257" s="13">
        <v>14266.6</v>
      </c>
    </row>
    <row r="258" spans="1:6">
      <c r="A258" s="11">
        <v>1599000780</v>
      </c>
      <c r="B258" s="12" t="s">
        <v>119</v>
      </c>
      <c r="C258" s="12"/>
      <c r="D258" s="13">
        <v>0</v>
      </c>
      <c r="E258" s="13">
        <f>VLOOKUP(A258,[1]OY000000000000000375!A:E,4,FALSE)</f>
        <v>27811000</v>
      </c>
      <c r="F258" s="13">
        <v>0</v>
      </c>
    </row>
    <row r="259" spans="1:6">
      <c r="A259" s="11">
        <v>1599100911</v>
      </c>
      <c r="B259" s="12" t="s">
        <v>120</v>
      </c>
      <c r="C259" s="12"/>
      <c r="D259" s="13">
        <v>1200000</v>
      </c>
      <c r="E259" s="13">
        <f>VLOOKUP(A259,[1]OY000000000000000375!A:E,4,FALSE)</f>
        <v>0</v>
      </c>
      <c r="F259" s="13">
        <v>0</v>
      </c>
    </row>
    <row r="260" spans="1:6" ht="25.5">
      <c r="A260" s="11">
        <v>1599910911</v>
      </c>
      <c r="B260" s="12" t="s">
        <v>121</v>
      </c>
      <c r="C260" s="12"/>
      <c r="D260" s="13">
        <v>0</v>
      </c>
      <c r="E260" s="13">
        <f>VLOOKUP(A260,[1]OY000000000000000375!A:E,4,FALSE)</f>
        <v>1000000</v>
      </c>
      <c r="F260" s="13">
        <v>480000</v>
      </c>
    </row>
    <row r="261" spans="1:6" s="2" customFormat="1">
      <c r="A261" s="14" t="s">
        <v>1134</v>
      </c>
      <c r="B261" s="15"/>
      <c r="C261" s="15"/>
      <c r="D261" s="16">
        <f>SUM(D2:D260)</f>
        <v>285776000</v>
      </c>
      <c r="E261" s="16">
        <f t="shared" ref="E261:F261" si="0">SUM(E2:E260)</f>
        <v>304034000</v>
      </c>
      <c r="F261" s="16">
        <f t="shared" si="0"/>
        <v>244021903.32000017</v>
      </c>
    </row>
    <row r="262" spans="1:6" ht="25.5">
      <c r="A262" s="11">
        <v>1611100110</v>
      </c>
      <c r="B262" s="12" t="s">
        <v>1045</v>
      </c>
      <c r="C262" s="12" t="s">
        <v>1046</v>
      </c>
      <c r="D262" s="13">
        <v>1945000</v>
      </c>
      <c r="E262" s="13">
        <f>VLOOKUP(A262,[1]OY000000000000000375!A:E,4,FALSE)</f>
        <v>1932000</v>
      </c>
      <c r="F262" s="13">
        <v>1926887.5</v>
      </c>
    </row>
    <row r="263" spans="1:6" ht="38.25">
      <c r="A263" s="11">
        <v>1611100510</v>
      </c>
      <c r="B263" s="12" t="s">
        <v>41</v>
      </c>
      <c r="C263" s="12"/>
      <c r="D263" s="13">
        <v>0</v>
      </c>
      <c r="E263" s="13">
        <f>VLOOKUP(A263,[1]OY000000000000000375!A:E,4,FALSE)</f>
        <v>0</v>
      </c>
      <c r="F263" s="13">
        <v>3500</v>
      </c>
    </row>
    <row r="264" spans="1:6">
      <c r="A264" s="11">
        <v>1611100511</v>
      </c>
      <c r="B264" s="12" t="s">
        <v>474</v>
      </c>
      <c r="C264" s="12" t="s">
        <v>474</v>
      </c>
      <c r="D264" s="13">
        <v>100000</v>
      </c>
      <c r="E264" s="13">
        <f>VLOOKUP(A264,[1]OY000000000000000375!A:E,4,FALSE)</f>
        <v>150000</v>
      </c>
      <c r="F264" s="13">
        <v>86868</v>
      </c>
    </row>
    <row r="265" spans="1:6" ht="25.5">
      <c r="A265" s="11">
        <v>1611100514</v>
      </c>
      <c r="B265" s="12" t="s">
        <v>52</v>
      </c>
      <c r="C265" s="12" t="s">
        <v>1047</v>
      </c>
      <c r="D265" s="13">
        <v>30000</v>
      </c>
      <c r="E265" s="13">
        <f>VLOOKUP(A265,[1]OY000000000000000375!A:E,4,FALSE)</f>
        <v>30000</v>
      </c>
      <c r="F265" s="13">
        <v>27746</v>
      </c>
    </row>
    <row r="266" spans="1:6" ht="25.5">
      <c r="A266" s="11">
        <v>1611100515</v>
      </c>
      <c r="B266" s="12" t="s">
        <v>474</v>
      </c>
      <c r="C266" s="12" t="s">
        <v>1048</v>
      </c>
      <c r="D266" s="13">
        <v>50000</v>
      </c>
      <c r="E266" s="13">
        <f>VLOOKUP(A266,[1]OY000000000000000375!A:E,4,FALSE)</f>
        <v>50000</v>
      </c>
      <c r="F266" s="13">
        <v>0</v>
      </c>
    </row>
    <row r="267" spans="1:6" ht="38.25">
      <c r="A267" s="11">
        <v>1611100522</v>
      </c>
      <c r="B267" s="12" t="s">
        <v>401</v>
      </c>
      <c r="C267" s="12" t="s">
        <v>1049</v>
      </c>
      <c r="D267" s="13">
        <v>5000</v>
      </c>
      <c r="E267" s="13">
        <f>VLOOKUP(A267,[1]OY000000000000000375!A:E,4,FALSE)</f>
        <v>7000</v>
      </c>
      <c r="F267" s="13">
        <v>3222</v>
      </c>
    </row>
    <row r="268" spans="1:6">
      <c r="A268" s="11">
        <v>1611100530</v>
      </c>
      <c r="B268" s="12" t="s">
        <v>44</v>
      </c>
      <c r="C268" s="12" t="s">
        <v>1050</v>
      </c>
      <c r="D268" s="13">
        <v>85000</v>
      </c>
      <c r="E268" s="13">
        <f>VLOOKUP(A268,[1]OY000000000000000375!A:E,4,FALSE)</f>
        <v>85000</v>
      </c>
      <c r="F268" s="13">
        <v>75735.95</v>
      </c>
    </row>
    <row r="269" spans="1:6">
      <c r="A269" s="11">
        <v>1611100580</v>
      </c>
      <c r="B269" s="12" t="s">
        <v>52</v>
      </c>
      <c r="C269" s="12" t="s">
        <v>1051</v>
      </c>
      <c r="D269" s="13">
        <v>350000</v>
      </c>
      <c r="E269" s="13">
        <f>VLOOKUP(A269,[1]OY000000000000000375!A:E,4,FALSE)</f>
        <v>450000</v>
      </c>
      <c r="F269" s="13">
        <v>382006</v>
      </c>
    </row>
    <row r="270" spans="1:6">
      <c r="A270" s="11">
        <v>1611100581</v>
      </c>
      <c r="B270" s="12" t="s">
        <v>52</v>
      </c>
      <c r="C270" s="12" t="s">
        <v>1052</v>
      </c>
      <c r="D270" s="13">
        <v>36000</v>
      </c>
      <c r="E270" s="13">
        <f>VLOOKUP(A270,[1]OY000000000000000375!A:E,4,FALSE)</f>
        <v>36000</v>
      </c>
      <c r="F270" s="13">
        <v>0</v>
      </c>
    </row>
    <row r="271" spans="1:6">
      <c r="A271" s="11">
        <v>1611100753</v>
      </c>
      <c r="B271" s="12" t="s">
        <v>42</v>
      </c>
      <c r="C271" s="12"/>
      <c r="D271" s="13">
        <v>0</v>
      </c>
      <c r="E271" s="13">
        <f>VLOOKUP(A271,[1]OY000000000000000375!A:E,4,FALSE)</f>
        <v>0</v>
      </c>
      <c r="F271" s="13">
        <v>209456</v>
      </c>
    </row>
    <row r="272" spans="1:6">
      <c r="A272" s="11">
        <v>1611100780</v>
      </c>
      <c r="B272" s="12" t="s">
        <v>43</v>
      </c>
      <c r="C272" s="12"/>
      <c r="D272" s="13">
        <v>0</v>
      </c>
      <c r="E272" s="13">
        <f>VLOOKUP(A272,[1]OY000000000000000375!A:E,4,FALSE)</f>
        <v>0</v>
      </c>
      <c r="F272" s="13">
        <v>1000</v>
      </c>
    </row>
    <row r="273" spans="1:6">
      <c r="A273" s="11">
        <v>1612000110</v>
      </c>
      <c r="B273" s="12" t="s">
        <v>1053</v>
      </c>
      <c r="C273" s="12" t="s">
        <v>129</v>
      </c>
      <c r="D273" s="13">
        <v>667000</v>
      </c>
      <c r="E273" s="13">
        <f>VLOOKUP(A273,[1]OY000000000000000375!A:E,4,FALSE)</f>
        <v>585000</v>
      </c>
      <c r="F273" s="13">
        <v>565528.30000000005</v>
      </c>
    </row>
    <row r="274" spans="1:6" ht="25.5">
      <c r="A274" s="11">
        <v>1612000520</v>
      </c>
      <c r="B274" s="12" t="s">
        <v>1054</v>
      </c>
      <c r="C274" s="12" t="s">
        <v>1055</v>
      </c>
      <c r="D274" s="13">
        <v>0</v>
      </c>
      <c r="E274" s="13">
        <f>VLOOKUP(A274,[1]OY000000000000000375!A:E,4,FALSE)</f>
        <v>2000</v>
      </c>
      <c r="F274" s="13">
        <v>0</v>
      </c>
    </row>
    <row r="275" spans="1:6">
      <c r="A275" s="11">
        <v>1612000530</v>
      </c>
      <c r="B275" s="12" t="s">
        <v>44</v>
      </c>
      <c r="C275" s="12" t="s">
        <v>1056</v>
      </c>
      <c r="D275" s="13">
        <v>63000</v>
      </c>
      <c r="E275" s="13">
        <f>VLOOKUP(A275,[1]OY000000000000000375!A:E,4,FALSE)</f>
        <v>62000</v>
      </c>
      <c r="F275" s="13">
        <v>60113.41</v>
      </c>
    </row>
    <row r="276" spans="1:6" ht="38.25">
      <c r="A276" s="11">
        <v>1612000750</v>
      </c>
      <c r="B276" s="12" t="s">
        <v>1057</v>
      </c>
      <c r="C276" s="12" t="s">
        <v>1058</v>
      </c>
      <c r="D276" s="13">
        <v>70000</v>
      </c>
      <c r="E276" s="13">
        <f>VLOOKUP(A276,[1]OY000000000000000375!A:E,4,FALSE)</f>
        <v>38000</v>
      </c>
      <c r="F276" s="13">
        <v>39976</v>
      </c>
    </row>
    <row r="277" spans="1:6" ht="25.5">
      <c r="A277" s="11">
        <v>1612100750</v>
      </c>
      <c r="B277" s="12" t="s">
        <v>48</v>
      </c>
      <c r="C277" s="12" t="s">
        <v>1059</v>
      </c>
      <c r="D277" s="13">
        <v>6000</v>
      </c>
      <c r="E277" s="13">
        <f>VLOOKUP(A277,[1]OY000000000000000375!A:E,4,FALSE)</f>
        <v>8000</v>
      </c>
      <c r="F277" s="13">
        <v>8873</v>
      </c>
    </row>
    <row r="278" spans="1:6" ht="25.5">
      <c r="A278" s="11">
        <v>1613000110</v>
      </c>
      <c r="B278" s="12" t="s">
        <v>106</v>
      </c>
      <c r="C278" s="12" t="s">
        <v>1060</v>
      </c>
      <c r="D278" s="13">
        <v>1378000</v>
      </c>
      <c r="E278" s="13">
        <f>VLOOKUP(A278,[1]OY000000000000000375!A:E,4,FALSE)</f>
        <v>1252000</v>
      </c>
      <c r="F278" s="13">
        <v>1269054.6000000001</v>
      </c>
    </row>
    <row r="279" spans="1:6">
      <c r="A279" s="11">
        <v>1613000530</v>
      </c>
      <c r="B279" s="12" t="s">
        <v>44</v>
      </c>
      <c r="C279" s="12"/>
      <c r="D279" s="13">
        <v>0</v>
      </c>
      <c r="E279" s="13">
        <f>VLOOKUP(A279,[1]OY000000000000000375!A:E,4,FALSE)</f>
        <v>0</v>
      </c>
      <c r="F279" s="13">
        <v>22219.26</v>
      </c>
    </row>
    <row r="280" spans="1:6">
      <c r="A280" s="11">
        <v>1614000110</v>
      </c>
      <c r="B280" s="12" t="s">
        <v>1061</v>
      </c>
      <c r="C280" s="12" t="s">
        <v>176</v>
      </c>
      <c r="D280" s="13">
        <v>276000</v>
      </c>
      <c r="E280" s="13">
        <f>VLOOKUP(A280,[1]OY000000000000000375!A:E,4,FALSE)</f>
        <v>276000</v>
      </c>
      <c r="F280" s="13">
        <v>186324.77</v>
      </c>
    </row>
    <row r="281" spans="1:6">
      <c r="A281" s="11">
        <v>1614000550</v>
      </c>
      <c r="B281" s="12" t="s">
        <v>74</v>
      </c>
      <c r="C281" s="12" t="s">
        <v>1062</v>
      </c>
      <c r="D281" s="13">
        <v>340000</v>
      </c>
      <c r="E281" s="13">
        <f>VLOOKUP(A281,[1]OY000000000000000375!A:E,4,FALSE)</f>
        <v>350000</v>
      </c>
      <c r="F281" s="13">
        <v>277416</v>
      </c>
    </row>
    <row r="282" spans="1:6" ht="25.5">
      <c r="A282" s="11">
        <v>1614000570</v>
      </c>
      <c r="B282" s="12" t="s">
        <v>356</v>
      </c>
      <c r="C282" s="12" t="s">
        <v>1063</v>
      </c>
      <c r="D282" s="13">
        <v>170000</v>
      </c>
      <c r="E282" s="13">
        <f>VLOOKUP(A282,[1]OY000000000000000375!A:E,4,FALSE)</f>
        <v>180000</v>
      </c>
      <c r="F282" s="13">
        <v>144752</v>
      </c>
    </row>
    <row r="283" spans="1:6">
      <c r="A283" s="11">
        <v>1614000751</v>
      </c>
      <c r="B283" s="12" t="s">
        <v>48</v>
      </c>
      <c r="C283" s="12" t="s">
        <v>1064</v>
      </c>
      <c r="D283" s="13">
        <v>200000</v>
      </c>
      <c r="E283" s="13">
        <f>VLOOKUP(A283,[1]OY000000000000000375!A:E,4,FALSE)</f>
        <v>208000</v>
      </c>
      <c r="F283" s="13">
        <v>107674</v>
      </c>
    </row>
    <row r="284" spans="1:6">
      <c r="A284" s="11">
        <v>1614000752</v>
      </c>
      <c r="B284" s="12" t="s">
        <v>48</v>
      </c>
      <c r="C284" s="12" t="s">
        <v>1065</v>
      </c>
      <c r="D284" s="13">
        <v>70000</v>
      </c>
      <c r="E284" s="13">
        <f>VLOOKUP(A284,[1]OY000000000000000375!A:E,4,FALSE)</f>
        <v>75000</v>
      </c>
      <c r="F284" s="13">
        <v>8531</v>
      </c>
    </row>
    <row r="285" spans="1:6">
      <c r="A285" s="11">
        <v>1614000754</v>
      </c>
      <c r="B285" s="12" t="s">
        <v>48</v>
      </c>
      <c r="C285" s="12" t="s">
        <v>1066</v>
      </c>
      <c r="D285" s="13">
        <v>50000</v>
      </c>
      <c r="E285" s="13">
        <f>VLOOKUP(A285,[1]OY000000000000000375!A:E,4,FALSE)</f>
        <v>255000</v>
      </c>
      <c r="F285" s="13">
        <v>87416</v>
      </c>
    </row>
    <row r="286" spans="1:6">
      <c r="A286" s="11">
        <v>1614000780</v>
      </c>
      <c r="B286" s="12" t="s">
        <v>43</v>
      </c>
      <c r="C286" s="12"/>
      <c r="D286" s="13">
        <v>50000</v>
      </c>
      <c r="E286" s="13">
        <f>VLOOKUP(A286,[1]OY000000000000000375!A:E,4,FALSE)</f>
        <v>50000</v>
      </c>
      <c r="F286" s="13">
        <v>24549</v>
      </c>
    </row>
    <row r="287" spans="1:6" ht="25.5">
      <c r="A287" s="11">
        <v>1615000110</v>
      </c>
      <c r="B287" s="12" t="s">
        <v>106</v>
      </c>
      <c r="C287" s="12" t="s">
        <v>1083</v>
      </c>
      <c r="D287" s="13">
        <v>1689000</v>
      </c>
      <c r="E287" s="13">
        <f>VLOOKUP(A287,[1]OY000000000000000375!A:E,4,FALSE)</f>
        <v>1474000</v>
      </c>
      <c r="F287" s="13">
        <v>1235753.6100000001</v>
      </c>
    </row>
    <row r="288" spans="1:6">
      <c r="A288" s="11">
        <v>1615000440</v>
      </c>
      <c r="B288" s="12" t="s">
        <v>199</v>
      </c>
      <c r="C288" s="12" t="s">
        <v>200</v>
      </c>
      <c r="D288" s="13">
        <v>1250000</v>
      </c>
      <c r="E288" s="13">
        <f>VLOOKUP(A288,[1]OY000000000000000375!A:E,4,FALSE)</f>
        <v>1200000</v>
      </c>
      <c r="F288" s="13">
        <v>1200000</v>
      </c>
    </row>
    <row r="289" spans="1:6">
      <c r="A289" s="11">
        <v>1615000441</v>
      </c>
      <c r="B289" s="12" t="s">
        <v>199</v>
      </c>
      <c r="C289" s="12" t="s">
        <v>201</v>
      </c>
      <c r="D289" s="13">
        <v>130000</v>
      </c>
      <c r="E289" s="13">
        <f>VLOOKUP(A289,[1]OY000000000000000375!A:E,4,FALSE)</f>
        <v>125000</v>
      </c>
      <c r="F289" s="13">
        <v>153626</v>
      </c>
    </row>
    <row r="290" spans="1:6" ht="38.25">
      <c r="A290" s="11">
        <v>1615000442</v>
      </c>
      <c r="B290" s="12" t="s">
        <v>202</v>
      </c>
      <c r="C290" s="12"/>
      <c r="D290" s="13">
        <v>300000</v>
      </c>
      <c r="E290" s="13">
        <f>VLOOKUP(A290,[1]OY000000000000000375!A:E,4,FALSE)</f>
        <v>100000</v>
      </c>
      <c r="F290" s="13">
        <v>79542</v>
      </c>
    </row>
    <row r="291" spans="1:6">
      <c r="A291" s="11">
        <v>1615000445</v>
      </c>
      <c r="B291" s="12" t="s">
        <v>203</v>
      </c>
      <c r="C291" s="12" t="s">
        <v>204</v>
      </c>
      <c r="D291" s="13">
        <v>50000</v>
      </c>
      <c r="E291" s="13">
        <f>VLOOKUP(A291,[1]OY000000000000000375!A:E,4,FALSE)</f>
        <v>50000</v>
      </c>
      <c r="F291" s="13">
        <v>49140</v>
      </c>
    </row>
    <row r="292" spans="1:6" ht="25.5">
      <c r="A292" s="11">
        <v>1615000520</v>
      </c>
      <c r="B292" s="12" t="s">
        <v>352</v>
      </c>
      <c r="C292" s="12" t="s">
        <v>1084</v>
      </c>
      <c r="D292" s="13">
        <v>400000</v>
      </c>
      <c r="E292" s="13">
        <f>VLOOKUP(A292,[1]OY000000000000000375!A:E,4,FALSE)</f>
        <v>450000</v>
      </c>
      <c r="F292" s="13">
        <v>462322.94</v>
      </c>
    </row>
    <row r="293" spans="1:6" ht="38.25">
      <c r="A293" s="11">
        <v>1615000521</v>
      </c>
      <c r="B293" s="12" t="s">
        <v>352</v>
      </c>
      <c r="C293" s="12" t="s">
        <v>1085</v>
      </c>
      <c r="D293" s="13">
        <v>240000</v>
      </c>
      <c r="E293" s="13">
        <f>VLOOKUP(A293,[1]OY000000000000000375!A:E,4,FALSE)</f>
        <v>200000</v>
      </c>
      <c r="F293" s="13">
        <v>177357.75</v>
      </c>
    </row>
    <row r="294" spans="1:6">
      <c r="A294" s="11">
        <v>1615000522</v>
      </c>
      <c r="B294" s="12" t="s">
        <v>352</v>
      </c>
      <c r="C294" s="12" t="s">
        <v>1086</v>
      </c>
      <c r="D294" s="13">
        <v>15000</v>
      </c>
      <c r="E294" s="13">
        <f>VLOOKUP(A294,[1]OY000000000000000375!A:E,4,FALSE)</f>
        <v>15000</v>
      </c>
      <c r="F294" s="13">
        <v>24825</v>
      </c>
    </row>
    <row r="295" spans="1:6">
      <c r="A295" s="11">
        <v>1615000523</v>
      </c>
      <c r="B295" s="12" t="s">
        <v>352</v>
      </c>
      <c r="C295" s="12" t="s">
        <v>1087</v>
      </c>
      <c r="D295" s="13">
        <v>150000</v>
      </c>
      <c r="E295" s="13">
        <f>VLOOKUP(A295,[1]OY000000000000000375!A:E,4,FALSE)</f>
        <v>120000</v>
      </c>
      <c r="F295" s="13">
        <v>76599</v>
      </c>
    </row>
    <row r="296" spans="1:6" ht="38.25">
      <c r="A296" s="11">
        <v>1615000524</v>
      </c>
      <c r="B296" s="12" t="s">
        <v>1088</v>
      </c>
      <c r="C296" s="12"/>
      <c r="D296" s="13">
        <v>22000</v>
      </c>
      <c r="E296" s="13">
        <f>VLOOKUP(A296,[1]OY000000000000000375!A:E,4,FALSE)</f>
        <v>20000</v>
      </c>
      <c r="F296" s="13">
        <v>19993.25</v>
      </c>
    </row>
    <row r="297" spans="1:6">
      <c r="A297" s="11">
        <v>1615000570</v>
      </c>
      <c r="B297" s="12" t="s">
        <v>356</v>
      </c>
      <c r="C297" s="12" t="s">
        <v>1091</v>
      </c>
      <c r="D297" s="13">
        <v>80000</v>
      </c>
      <c r="E297" s="13">
        <f>VLOOKUP(A297,[1]OY000000000000000375!A:E,4,FALSE)</f>
        <v>64000</v>
      </c>
      <c r="F297" s="13">
        <v>55584</v>
      </c>
    </row>
    <row r="298" spans="1:6">
      <c r="A298" s="11">
        <v>1615000750</v>
      </c>
      <c r="B298" s="12" t="s">
        <v>48</v>
      </c>
      <c r="C298" s="12" t="s">
        <v>1089</v>
      </c>
      <c r="D298" s="13">
        <v>15000</v>
      </c>
      <c r="E298" s="13">
        <f>VLOOKUP(A298,[1]OY000000000000000375!A:E,4,FALSE)</f>
        <v>30000</v>
      </c>
      <c r="F298" s="13">
        <v>4680</v>
      </c>
    </row>
    <row r="299" spans="1:6">
      <c r="A299" s="11">
        <v>1615000751</v>
      </c>
      <c r="B299" s="12" t="s">
        <v>48</v>
      </c>
      <c r="C299" s="12" t="s">
        <v>1067</v>
      </c>
      <c r="D299" s="13">
        <v>55000</v>
      </c>
      <c r="E299" s="13">
        <f>VLOOKUP(A299,[1]OY000000000000000375!A:E,4,FALSE)</f>
        <v>60000</v>
      </c>
      <c r="F299" s="13">
        <v>63008</v>
      </c>
    </row>
    <row r="300" spans="1:6">
      <c r="A300" s="11">
        <v>1615000780</v>
      </c>
      <c r="B300" s="12" t="s">
        <v>52</v>
      </c>
      <c r="C300" s="12" t="s">
        <v>1090</v>
      </c>
      <c r="D300" s="13">
        <v>20000</v>
      </c>
      <c r="E300" s="13">
        <f>VLOOKUP(A300,[1]OY000000000000000375!A:E,4,FALSE)</f>
        <v>20000</v>
      </c>
      <c r="F300" s="13">
        <v>20566</v>
      </c>
    </row>
    <row r="301" spans="1:6" ht="25.5">
      <c r="A301" s="11">
        <v>1616000110</v>
      </c>
      <c r="B301" s="12" t="s">
        <v>106</v>
      </c>
      <c r="C301" s="12" t="s">
        <v>129</v>
      </c>
      <c r="D301" s="13">
        <v>791000</v>
      </c>
      <c r="E301" s="13">
        <f>VLOOKUP(A301,[1]OY000000000000000375!A:E,4,FALSE)</f>
        <v>776000</v>
      </c>
      <c r="F301" s="13">
        <v>773769.19</v>
      </c>
    </row>
    <row r="302" spans="1:6" ht="25.5">
      <c r="A302" s="11">
        <v>1616000530</v>
      </c>
      <c r="B302" s="12" t="s">
        <v>44</v>
      </c>
      <c r="C302" s="12" t="s">
        <v>1039</v>
      </c>
      <c r="D302" s="13">
        <v>88000</v>
      </c>
      <c r="E302" s="13">
        <f>VLOOKUP(A302,[1]OY000000000000000375!A:E,4,FALSE)</f>
        <v>88000</v>
      </c>
      <c r="F302" s="13">
        <v>100810.01</v>
      </c>
    </row>
    <row r="303" spans="1:6">
      <c r="A303" s="11">
        <v>1616000780</v>
      </c>
      <c r="B303" s="12" t="s">
        <v>43</v>
      </c>
      <c r="C303" s="12"/>
      <c r="D303" s="13">
        <v>150000</v>
      </c>
      <c r="E303" s="13">
        <f>VLOOKUP(A303,[1]OY000000000000000375!A:E,4,FALSE)</f>
        <v>150000</v>
      </c>
      <c r="F303" s="13">
        <v>102081</v>
      </c>
    </row>
    <row r="304" spans="1:6">
      <c r="A304" s="11">
        <v>1616000980</v>
      </c>
      <c r="B304" s="12" t="s">
        <v>1040</v>
      </c>
      <c r="C304" s="12"/>
      <c r="D304" s="13">
        <v>170000</v>
      </c>
      <c r="E304" s="13">
        <f>VLOOKUP(A304,[1]OY000000000000000375!A:E,4,FALSE)</f>
        <v>320000</v>
      </c>
      <c r="F304" s="13">
        <v>31481</v>
      </c>
    </row>
    <row r="305" spans="1:6" ht="25.5">
      <c r="A305" s="11">
        <v>1616100110</v>
      </c>
      <c r="B305" s="12" t="s">
        <v>106</v>
      </c>
      <c r="C305" s="12" t="s">
        <v>1068</v>
      </c>
      <c r="D305" s="13">
        <v>425000</v>
      </c>
      <c r="E305" s="13">
        <f>VLOOKUP(A305,[1]OY000000000000000375!A:E,4,FALSE)</f>
        <v>523000</v>
      </c>
      <c r="F305" s="13">
        <v>369598.89</v>
      </c>
    </row>
    <row r="306" spans="1:6" ht="25.5">
      <c r="A306" s="11">
        <v>1616100550</v>
      </c>
      <c r="B306" s="12" t="s">
        <v>402</v>
      </c>
      <c r="C306" s="12" t="s">
        <v>1069</v>
      </c>
      <c r="D306" s="13">
        <v>130000</v>
      </c>
      <c r="E306" s="13">
        <f>VLOOKUP(A306,[1]OY000000000000000375!A:E,4,FALSE)</f>
        <v>120000</v>
      </c>
      <c r="F306" s="13">
        <v>123908</v>
      </c>
    </row>
    <row r="307" spans="1:6" ht="25.5">
      <c r="A307" s="11">
        <v>1616100560</v>
      </c>
      <c r="B307" s="12" t="s">
        <v>53</v>
      </c>
      <c r="C307" s="12" t="s">
        <v>1070</v>
      </c>
      <c r="D307" s="13">
        <v>50000</v>
      </c>
      <c r="E307" s="13">
        <f>VLOOKUP(A307,[1]OY000000000000000375!A:E,4,FALSE)</f>
        <v>55000</v>
      </c>
      <c r="F307" s="13">
        <v>51437</v>
      </c>
    </row>
    <row r="308" spans="1:6">
      <c r="A308" s="11">
        <v>1616100570</v>
      </c>
      <c r="B308" s="12" t="s">
        <v>132</v>
      </c>
      <c r="C308" s="12"/>
      <c r="D308" s="13">
        <v>56000</v>
      </c>
      <c r="E308" s="13">
        <f>VLOOKUP(A308,[1]OY000000000000000375!A:E,4,FALSE)</f>
        <v>56000</v>
      </c>
      <c r="F308" s="13">
        <v>0</v>
      </c>
    </row>
    <row r="309" spans="1:6">
      <c r="A309" s="11">
        <v>1616100750</v>
      </c>
      <c r="B309" s="12" t="s">
        <v>48</v>
      </c>
      <c r="C309" s="12" t="s">
        <v>1071</v>
      </c>
      <c r="D309" s="13">
        <v>85000</v>
      </c>
      <c r="E309" s="13">
        <f>VLOOKUP(A309,[1]OY000000000000000375!A:E,4,FALSE)</f>
        <v>85000</v>
      </c>
      <c r="F309" s="13">
        <v>84240</v>
      </c>
    </row>
    <row r="310" spans="1:6">
      <c r="A310" s="11">
        <v>1616100751</v>
      </c>
      <c r="B310" s="12" t="s">
        <v>48</v>
      </c>
      <c r="C310" s="12" t="s">
        <v>1072</v>
      </c>
      <c r="D310" s="13">
        <v>20000</v>
      </c>
      <c r="E310" s="13">
        <f>VLOOKUP(A310,[1]OY000000000000000375!A:E,4,FALSE)</f>
        <v>40000</v>
      </c>
      <c r="F310" s="13">
        <v>41000</v>
      </c>
    </row>
    <row r="311" spans="1:6">
      <c r="A311" s="11">
        <v>1616100752</v>
      </c>
      <c r="B311" s="12" t="s">
        <v>48</v>
      </c>
      <c r="C311" s="12" t="s">
        <v>1073</v>
      </c>
      <c r="D311" s="13">
        <v>70000</v>
      </c>
      <c r="E311" s="13">
        <f>VLOOKUP(A311,[1]OY000000000000000375!A:E,4,FALSE)</f>
        <v>70000</v>
      </c>
      <c r="F311" s="13">
        <v>0</v>
      </c>
    </row>
    <row r="312" spans="1:6" ht="25.5">
      <c r="A312" s="11">
        <v>1617000110</v>
      </c>
      <c r="B312" s="12" t="s">
        <v>1074</v>
      </c>
      <c r="C312" s="12" t="s">
        <v>159</v>
      </c>
      <c r="D312" s="13">
        <v>1195000</v>
      </c>
      <c r="E312" s="13">
        <f>VLOOKUP(A312,[1]OY000000000000000375!A:E,4,FALSE)</f>
        <v>1538000</v>
      </c>
      <c r="F312" s="13">
        <v>1555448.03</v>
      </c>
    </row>
    <row r="313" spans="1:6">
      <c r="A313" s="11">
        <v>1617000530</v>
      </c>
      <c r="B313" s="12" t="s">
        <v>288</v>
      </c>
      <c r="C313" s="12" t="s">
        <v>1075</v>
      </c>
      <c r="D313" s="13">
        <v>65000</v>
      </c>
      <c r="E313" s="13">
        <f>VLOOKUP(A313,[1]OY000000000000000375!A:E,4,FALSE)</f>
        <v>58000</v>
      </c>
      <c r="F313" s="13">
        <v>65367.98</v>
      </c>
    </row>
    <row r="314" spans="1:6" ht="25.5">
      <c r="A314" s="11">
        <v>1617000571</v>
      </c>
      <c r="B314" s="12" t="s">
        <v>206</v>
      </c>
      <c r="C314" s="12" t="s">
        <v>1076</v>
      </c>
      <c r="D314" s="13">
        <v>13000</v>
      </c>
      <c r="E314" s="13">
        <f>VLOOKUP(A314,[1]OY000000000000000375!A:E,4,FALSE)</f>
        <v>13000</v>
      </c>
      <c r="F314" s="13">
        <v>5005</v>
      </c>
    </row>
    <row r="315" spans="1:6" ht="25.5">
      <c r="A315" s="11">
        <v>1617000750</v>
      </c>
      <c r="B315" s="12" t="s">
        <v>48</v>
      </c>
      <c r="C315" s="12" t="s">
        <v>1077</v>
      </c>
      <c r="D315" s="13">
        <v>295000</v>
      </c>
      <c r="E315" s="13">
        <f>VLOOKUP(A315,[1]OY000000000000000375!A:E,4,FALSE)</f>
        <v>295000</v>
      </c>
      <c r="F315" s="13">
        <v>294840</v>
      </c>
    </row>
    <row r="316" spans="1:6" ht="25.5">
      <c r="A316" s="11">
        <v>1617000751</v>
      </c>
      <c r="B316" s="12" t="s">
        <v>48</v>
      </c>
      <c r="C316" s="12" t="s">
        <v>1078</v>
      </c>
      <c r="D316" s="13">
        <v>720000</v>
      </c>
      <c r="E316" s="13">
        <f>VLOOKUP(A316,[1]OY000000000000000375!A:E,4,FALSE)</f>
        <v>680000</v>
      </c>
      <c r="F316" s="13">
        <v>688634</v>
      </c>
    </row>
    <row r="317" spans="1:6">
      <c r="A317" s="11">
        <v>1617000752</v>
      </c>
      <c r="B317" s="12" t="s">
        <v>48</v>
      </c>
      <c r="C317" s="12" t="s">
        <v>1079</v>
      </c>
      <c r="D317" s="13">
        <v>100000</v>
      </c>
      <c r="E317" s="13">
        <f>VLOOKUP(A317,[1]OY000000000000000375!A:E,4,FALSE)</f>
        <v>130000</v>
      </c>
      <c r="F317" s="13">
        <v>53060</v>
      </c>
    </row>
    <row r="318" spans="1:6">
      <c r="A318" s="11">
        <v>1617000753</v>
      </c>
      <c r="B318" s="12" t="s">
        <v>48</v>
      </c>
      <c r="C318" s="12" t="s">
        <v>1080</v>
      </c>
      <c r="D318" s="13">
        <v>12000</v>
      </c>
      <c r="E318" s="13">
        <f>VLOOKUP(A318,[1]OY000000000000000375!A:E,4,FALSE)</f>
        <v>12000</v>
      </c>
      <c r="F318" s="13">
        <v>779</v>
      </c>
    </row>
    <row r="319" spans="1:6">
      <c r="A319" s="11">
        <v>1617000754</v>
      </c>
      <c r="B319" s="12" t="s">
        <v>48</v>
      </c>
      <c r="C319" s="12" t="s">
        <v>1081</v>
      </c>
      <c r="D319" s="13">
        <v>20000</v>
      </c>
      <c r="E319" s="13">
        <f>VLOOKUP(A319,[1]OY000000000000000375!A:E,4,FALSE)</f>
        <v>30000</v>
      </c>
      <c r="F319" s="13">
        <v>29300</v>
      </c>
    </row>
    <row r="320" spans="1:6" ht="25.5">
      <c r="A320" s="11">
        <v>1617000780</v>
      </c>
      <c r="B320" s="12" t="s">
        <v>52</v>
      </c>
      <c r="C320" s="12" t="s">
        <v>1082</v>
      </c>
      <c r="D320" s="13">
        <v>10000</v>
      </c>
      <c r="E320" s="13">
        <f>VLOOKUP(A320,[1]OY000000000000000375!A:E,4,FALSE)</f>
        <v>10000</v>
      </c>
      <c r="F320" s="13">
        <v>10941</v>
      </c>
    </row>
    <row r="321" spans="1:6">
      <c r="A321" s="11">
        <v>1617000930</v>
      </c>
      <c r="B321" s="12" t="s">
        <v>45</v>
      </c>
      <c r="C321" s="12" t="s">
        <v>46</v>
      </c>
      <c r="D321" s="13">
        <v>0</v>
      </c>
      <c r="E321" s="13">
        <f>VLOOKUP(A321,[1]OY000000000000000375!A:E,4,FALSE)</f>
        <v>0</v>
      </c>
      <c r="F321" s="13">
        <v>1626</v>
      </c>
    </row>
    <row r="322" spans="1:6">
      <c r="A322" s="11">
        <v>1619000780</v>
      </c>
      <c r="B322" s="12" t="s">
        <v>47</v>
      </c>
      <c r="C322" s="12"/>
      <c r="D322" s="13">
        <v>463000</v>
      </c>
      <c r="E322" s="13">
        <f>VLOOKUP(A322,[1]OY000000000000000375!A:E,4,FALSE)</f>
        <v>0</v>
      </c>
      <c r="F322" s="13">
        <v>0</v>
      </c>
    </row>
    <row r="323" spans="1:6" ht="25.5">
      <c r="A323" s="11">
        <v>1621000110</v>
      </c>
      <c r="B323" s="12" t="s">
        <v>106</v>
      </c>
      <c r="C323" s="12" t="s">
        <v>205</v>
      </c>
      <c r="D323" s="13">
        <v>2484000</v>
      </c>
      <c r="E323" s="13">
        <f>VLOOKUP(A323,[1]OY000000000000000375!A:E,4,FALSE)</f>
        <v>2384000</v>
      </c>
      <c r="F323" s="13">
        <v>2514958.0699999998</v>
      </c>
    </row>
    <row r="324" spans="1:6" ht="25.5">
      <c r="A324" s="11">
        <v>1621000570</v>
      </c>
      <c r="B324" s="12" t="s">
        <v>206</v>
      </c>
      <c r="C324" s="12" t="s">
        <v>207</v>
      </c>
      <c r="D324" s="13">
        <v>297000</v>
      </c>
      <c r="E324" s="13">
        <f>VLOOKUP(A324,[1]OY000000000000000375!A:E,4,FALSE)</f>
        <v>280000</v>
      </c>
      <c r="F324" s="13">
        <v>316720.82</v>
      </c>
    </row>
    <row r="325" spans="1:6">
      <c r="A325" s="11">
        <v>1621000580</v>
      </c>
      <c r="B325" s="12" t="s">
        <v>52</v>
      </c>
      <c r="C325" s="12" t="s">
        <v>208</v>
      </c>
      <c r="D325" s="13">
        <v>10000</v>
      </c>
      <c r="E325" s="13">
        <f>VLOOKUP(A325,[1]OY000000000000000375!A:E,4,FALSE)</f>
        <v>10000</v>
      </c>
      <c r="F325" s="13">
        <v>12018.23</v>
      </c>
    </row>
    <row r="326" spans="1:6">
      <c r="A326" s="11">
        <v>1621000750</v>
      </c>
      <c r="B326" s="12" t="s">
        <v>48</v>
      </c>
      <c r="C326" s="12" t="s">
        <v>209</v>
      </c>
      <c r="D326" s="13">
        <v>300000</v>
      </c>
      <c r="E326" s="13">
        <f>VLOOKUP(A326,[1]OY000000000000000375!A:E,4,FALSE)</f>
        <v>270000</v>
      </c>
      <c r="F326" s="13">
        <v>258689</v>
      </c>
    </row>
    <row r="327" spans="1:6" ht="25.5">
      <c r="A327" s="11">
        <v>1621000751</v>
      </c>
      <c r="B327" s="12" t="s">
        <v>48</v>
      </c>
      <c r="C327" s="12" t="s">
        <v>210</v>
      </c>
      <c r="D327" s="13">
        <v>200000</v>
      </c>
      <c r="E327" s="13">
        <f>VLOOKUP(A327,[1]OY000000000000000375!A:E,4,FALSE)</f>
        <v>170000</v>
      </c>
      <c r="F327" s="13">
        <v>257921</v>
      </c>
    </row>
    <row r="328" spans="1:6" ht="25.5">
      <c r="A328" s="11">
        <v>1623000110</v>
      </c>
      <c r="B328" s="12" t="s">
        <v>106</v>
      </c>
      <c r="C328" s="12" t="s">
        <v>159</v>
      </c>
      <c r="D328" s="13">
        <v>1195000</v>
      </c>
      <c r="E328" s="13">
        <f>VLOOKUP(A328,[1]OY000000000000000375!A:E,4,FALSE)</f>
        <v>1280000</v>
      </c>
      <c r="F328" s="13">
        <v>1424691.42</v>
      </c>
    </row>
    <row r="329" spans="1:6">
      <c r="A329" s="11">
        <v>1623000530</v>
      </c>
      <c r="B329" s="12" t="s">
        <v>117</v>
      </c>
      <c r="C329" s="12"/>
      <c r="D329" s="13">
        <v>70000</v>
      </c>
      <c r="E329" s="13">
        <f>VLOOKUP(A329,[1]OY000000000000000375!A:E,4,FALSE)</f>
        <v>40000</v>
      </c>
      <c r="F329" s="13">
        <v>0</v>
      </c>
    </row>
    <row r="330" spans="1:6" ht="51">
      <c r="A330" s="11">
        <v>1623000570</v>
      </c>
      <c r="B330" s="12" t="s">
        <v>132</v>
      </c>
      <c r="C330" s="12" t="s">
        <v>160</v>
      </c>
      <c r="D330" s="13">
        <v>250000</v>
      </c>
      <c r="E330" s="13">
        <f>VLOOKUP(A330,[1]OY000000000000000375!A:E,4,FALSE)</f>
        <v>200000</v>
      </c>
      <c r="F330" s="13">
        <v>346981</v>
      </c>
    </row>
    <row r="331" spans="1:6" ht="25.5">
      <c r="A331" s="11">
        <v>1623000750</v>
      </c>
      <c r="B331" s="12" t="s">
        <v>48</v>
      </c>
      <c r="C331" s="12" t="s">
        <v>49</v>
      </c>
      <c r="D331" s="13">
        <v>0</v>
      </c>
      <c r="E331" s="13">
        <f>VLOOKUP(A331,[1]OY000000000000000375!A:E,4,FALSE)</f>
        <v>0</v>
      </c>
      <c r="F331" s="13">
        <v>30729</v>
      </c>
    </row>
    <row r="332" spans="1:6">
      <c r="A332" s="11">
        <v>1623000751</v>
      </c>
      <c r="B332" s="12" t="s">
        <v>48</v>
      </c>
      <c r="C332" s="12" t="s">
        <v>161</v>
      </c>
      <c r="D332" s="13">
        <v>2900000</v>
      </c>
      <c r="E332" s="13">
        <f>VLOOKUP(A332,[1]OY000000000000000375!A:E,4,FALSE)</f>
        <v>2800000</v>
      </c>
      <c r="F332" s="13">
        <v>0</v>
      </c>
    </row>
    <row r="333" spans="1:6">
      <c r="A333" s="11">
        <v>1623000752</v>
      </c>
      <c r="B333" s="12" t="s">
        <v>48</v>
      </c>
      <c r="C333" s="12" t="s">
        <v>162</v>
      </c>
      <c r="D333" s="13">
        <v>30000</v>
      </c>
      <c r="E333" s="13">
        <f>VLOOKUP(A333,[1]OY000000000000000375!A:E,4,FALSE)</f>
        <v>30000</v>
      </c>
      <c r="F333" s="13">
        <v>12391</v>
      </c>
    </row>
    <row r="334" spans="1:6">
      <c r="A334" s="11">
        <v>1623000753</v>
      </c>
      <c r="B334" s="12" t="s">
        <v>50</v>
      </c>
      <c r="C334" s="12"/>
      <c r="D334" s="13">
        <v>0</v>
      </c>
      <c r="E334" s="13">
        <f>VLOOKUP(A334,[1]OY000000000000000375!A:E,4,FALSE)</f>
        <v>0</v>
      </c>
      <c r="F334" s="13">
        <v>50002</v>
      </c>
    </row>
    <row r="335" spans="1:6">
      <c r="A335" s="11">
        <v>1623000755</v>
      </c>
      <c r="B335" s="12" t="s">
        <v>48</v>
      </c>
      <c r="C335" s="12" t="s">
        <v>51</v>
      </c>
      <c r="D335" s="13">
        <v>0</v>
      </c>
      <c r="E335" s="13">
        <f>VLOOKUP(A335,[1]OY000000000000000375!A:E,4,FALSE)</f>
        <v>0</v>
      </c>
      <c r="F335" s="13">
        <v>113885</v>
      </c>
    </row>
    <row r="336" spans="1:6" ht="25.5">
      <c r="A336" s="11">
        <v>1623000756</v>
      </c>
      <c r="B336" s="12" t="s">
        <v>48</v>
      </c>
      <c r="C336" s="12" t="s">
        <v>163</v>
      </c>
      <c r="D336" s="13">
        <v>300000</v>
      </c>
      <c r="E336" s="13">
        <f>VLOOKUP(A336,[1]OY000000000000000375!A:E,4,FALSE)</f>
        <v>120000</v>
      </c>
      <c r="F336" s="13">
        <v>108707</v>
      </c>
    </row>
    <row r="337" spans="1:6">
      <c r="A337" s="11">
        <v>1623000780</v>
      </c>
      <c r="B337" s="12" t="s">
        <v>52</v>
      </c>
      <c r="C337" s="12"/>
      <c r="D337" s="13">
        <v>15000</v>
      </c>
      <c r="E337" s="13">
        <f>VLOOKUP(A337,[1]OY000000000000000375!A:E,4,FALSE)</f>
        <v>0</v>
      </c>
      <c r="F337" s="13">
        <v>0</v>
      </c>
    </row>
    <row r="338" spans="1:6" ht="25.5">
      <c r="A338" s="11">
        <v>1623100110</v>
      </c>
      <c r="B338" s="12" t="s">
        <v>106</v>
      </c>
      <c r="C338" s="12"/>
      <c r="D338" s="13">
        <v>0</v>
      </c>
      <c r="E338" s="13">
        <f>VLOOKUP(A338,[1]OY000000000000000375!A:E,4,FALSE)</f>
        <v>343000</v>
      </c>
      <c r="F338" s="13">
        <v>741327.05</v>
      </c>
    </row>
    <row r="339" spans="1:6">
      <c r="A339" s="11">
        <v>1623100410</v>
      </c>
      <c r="B339" s="12" t="s">
        <v>164</v>
      </c>
      <c r="C339" s="12" t="s">
        <v>165</v>
      </c>
      <c r="D339" s="13">
        <v>0</v>
      </c>
      <c r="E339" s="13">
        <f>VLOOKUP(A339,[1]OY000000000000000375!A:E,4,FALSE)</f>
        <v>0</v>
      </c>
      <c r="F339" s="13">
        <v>88848</v>
      </c>
    </row>
    <row r="340" spans="1:6">
      <c r="A340" s="11">
        <v>1623100420</v>
      </c>
      <c r="B340" s="12" t="s">
        <v>166</v>
      </c>
      <c r="C340" s="12" t="s">
        <v>167</v>
      </c>
      <c r="D340" s="13">
        <v>0</v>
      </c>
      <c r="E340" s="13">
        <f>VLOOKUP(A340,[1]OY000000000000000375!A:E,4,FALSE)</f>
        <v>0</v>
      </c>
      <c r="F340" s="13">
        <v>13741</v>
      </c>
    </row>
    <row r="341" spans="1:6" ht="25.5">
      <c r="A341" s="11">
        <v>1623100470</v>
      </c>
      <c r="B341" s="12" t="s">
        <v>53</v>
      </c>
      <c r="C341" s="12"/>
      <c r="D341" s="13">
        <v>0</v>
      </c>
      <c r="E341" s="13">
        <f>VLOOKUP(A341,[1]OY000000000000000375!A:E,4,FALSE)</f>
        <v>0</v>
      </c>
      <c r="F341" s="13">
        <v>9908</v>
      </c>
    </row>
    <row r="342" spans="1:6">
      <c r="A342" s="11">
        <v>1623100570</v>
      </c>
      <c r="B342" s="12" t="s">
        <v>180</v>
      </c>
      <c r="C342" s="12"/>
      <c r="D342" s="13">
        <v>0</v>
      </c>
      <c r="E342" s="13">
        <f>VLOOKUP(A342,[1]OY000000000000000375!A:E,4,FALSE)</f>
        <v>0</v>
      </c>
      <c r="F342" s="13">
        <v>88524</v>
      </c>
    </row>
    <row r="343" spans="1:6">
      <c r="A343" s="11">
        <v>1623100610</v>
      </c>
      <c r="B343" s="12" t="s">
        <v>168</v>
      </c>
      <c r="C343" s="12"/>
      <c r="D343" s="13">
        <v>100000</v>
      </c>
      <c r="E343" s="13">
        <f>VLOOKUP(A343,[1]OY000000000000000375!A:E,4,FALSE)</f>
        <v>0</v>
      </c>
      <c r="F343" s="13">
        <v>61599</v>
      </c>
    </row>
    <row r="344" spans="1:6">
      <c r="A344" s="11">
        <v>1623100750</v>
      </c>
      <c r="B344" s="12" t="s">
        <v>48</v>
      </c>
      <c r="C344" s="12" t="s">
        <v>54</v>
      </c>
      <c r="D344" s="13">
        <v>0</v>
      </c>
      <c r="E344" s="13">
        <f>VLOOKUP(A344,[1]OY000000000000000375!A:E,4,FALSE)</f>
        <v>0</v>
      </c>
      <c r="F344" s="13">
        <v>59651</v>
      </c>
    </row>
    <row r="345" spans="1:6">
      <c r="A345" s="11">
        <v>1623100751</v>
      </c>
      <c r="B345" s="12" t="s">
        <v>48</v>
      </c>
      <c r="C345" s="12" t="s">
        <v>55</v>
      </c>
      <c r="D345" s="13">
        <v>0</v>
      </c>
      <c r="E345" s="13">
        <f>VLOOKUP(A345,[1]OY000000000000000375!A:E,4,FALSE)</f>
        <v>0</v>
      </c>
      <c r="F345" s="13">
        <v>108720</v>
      </c>
    </row>
    <row r="346" spans="1:6">
      <c r="A346" s="11">
        <v>1623100752</v>
      </c>
      <c r="B346" s="12" t="s">
        <v>48</v>
      </c>
      <c r="C346" s="12" t="s">
        <v>56</v>
      </c>
      <c r="D346" s="13">
        <v>0</v>
      </c>
      <c r="E346" s="13">
        <f>VLOOKUP(A346,[1]OY000000000000000375!A:E,4,FALSE)</f>
        <v>0</v>
      </c>
      <c r="F346" s="13">
        <v>89286.2</v>
      </c>
    </row>
    <row r="347" spans="1:6" ht="25.5">
      <c r="A347" s="11">
        <v>1631000610</v>
      </c>
      <c r="B347" s="12" t="s">
        <v>211</v>
      </c>
      <c r="C347" s="12" t="s">
        <v>212</v>
      </c>
      <c r="D347" s="13">
        <v>600000</v>
      </c>
      <c r="E347" s="13">
        <f>VLOOKUP(A347,[1]OY000000000000000375!A:E,4,FALSE)</f>
        <v>700000</v>
      </c>
      <c r="F347" s="13">
        <v>799013.1</v>
      </c>
    </row>
    <row r="348" spans="1:6" ht="25.5">
      <c r="A348" s="11">
        <v>1631000860</v>
      </c>
      <c r="B348" s="12" t="s">
        <v>169</v>
      </c>
      <c r="C348" s="12"/>
      <c r="D348" s="13">
        <v>1000000</v>
      </c>
      <c r="E348" s="13">
        <f>VLOOKUP(A348,[1]OY000000000000000375!A:E,4,FALSE)</f>
        <v>1000000</v>
      </c>
      <c r="F348" s="13">
        <v>911129</v>
      </c>
    </row>
    <row r="349" spans="1:6" ht="25.5">
      <c r="A349" s="11">
        <v>1632000620</v>
      </c>
      <c r="B349" s="12" t="s">
        <v>213</v>
      </c>
      <c r="C349" s="12" t="s">
        <v>214</v>
      </c>
      <c r="D349" s="13">
        <v>20000</v>
      </c>
      <c r="E349" s="13">
        <f>VLOOKUP(A349,[1]OY000000000000000375!A:E,4,FALSE)</f>
        <v>20000</v>
      </c>
      <c r="F349" s="13">
        <v>15242.31</v>
      </c>
    </row>
    <row r="350" spans="1:6" ht="25.5">
      <c r="A350" s="11">
        <v>1640000691</v>
      </c>
      <c r="B350" s="12" t="s">
        <v>215</v>
      </c>
      <c r="C350" s="12" t="s">
        <v>216</v>
      </c>
      <c r="D350" s="13">
        <v>3374000</v>
      </c>
      <c r="E350" s="13">
        <f>VLOOKUP(A350,[1]OY000000000000000375!A:E,4,FALSE)</f>
        <v>2966000</v>
      </c>
      <c r="F350" s="13">
        <v>3808888.18</v>
      </c>
    </row>
    <row r="351" spans="1:6" ht="25.5">
      <c r="A351" s="11">
        <v>1640000692</v>
      </c>
      <c r="B351" s="12" t="s">
        <v>217</v>
      </c>
      <c r="C351" s="12" t="s">
        <v>218</v>
      </c>
      <c r="D351" s="13">
        <v>606000</v>
      </c>
      <c r="E351" s="13">
        <f>VLOOKUP(A351,[1]OY000000000000000375!A:E,4,FALSE)</f>
        <v>510000</v>
      </c>
      <c r="F351" s="13">
        <v>727076.69</v>
      </c>
    </row>
    <row r="352" spans="1:6" ht="25.5">
      <c r="A352" s="11">
        <v>1640000693</v>
      </c>
      <c r="B352" s="12" t="s">
        <v>219</v>
      </c>
      <c r="C352" s="12" t="s">
        <v>220</v>
      </c>
      <c r="D352" s="13">
        <v>161000</v>
      </c>
      <c r="E352" s="13">
        <f>VLOOKUP(A352,[1]OY000000000000000375!A:E,4,FALSE)</f>
        <v>400000</v>
      </c>
      <c r="F352" s="13">
        <v>467167.53</v>
      </c>
    </row>
    <row r="353" spans="1:6">
      <c r="A353" s="11">
        <v>1649100691</v>
      </c>
      <c r="B353" s="12" t="s">
        <v>57</v>
      </c>
      <c r="C353" s="12"/>
      <c r="D353" s="13">
        <v>0</v>
      </c>
      <c r="E353" s="13">
        <f>VLOOKUP(A353,[1]OY000000000000000375!A:E,4,FALSE)</f>
        <v>0</v>
      </c>
      <c r="F353" s="13">
        <v>2056513.9</v>
      </c>
    </row>
    <row r="354" spans="1:6">
      <c r="A354" s="11">
        <v>1649100692</v>
      </c>
      <c r="B354" s="12" t="s">
        <v>58</v>
      </c>
      <c r="C354" s="12"/>
      <c r="D354" s="13">
        <v>0</v>
      </c>
      <c r="E354" s="13">
        <f>VLOOKUP(A354,[1]OY000000000000000375!A:E,4,FALSE)</f>
        <v>0</v>
      </c>
      <c r="F354" s="13">
        <v>586502.26</v>
      </c>
    </row>
    <row r="355" spans="1:6">
      <c r="A355" s="11">
        <v>1649100693</v>
      </c>
      <c r="B355" s="12" t="s">
        <v>58</v>
      </c>
      <c r="C355" s="12"/>
      <c r="D355" s="13">
        <v>0</v>
      </c>
      <c r="E355" s="13">
        <f>VLOOKUP(A355,[1]OY000000000000000375!A:E,4,FALSE)</f>
        <v>0</v>
      </c>
      <c r="F355" s="13">
        <v>457062.94</v>
      </c>
    </row>
    <row r="356" spans="1:6" ht="25.5">
      <c r="A356" s="11">
        <v>1711000110</v>
      </c>
      <c r="B356" s="12" t="s">
        <v>106</v>
      </c>
      <c r="C356" s="12" t="s">
        <v>243</v>
      </c>
      <c r="D356" s="13">
        <v>667000</v>
      </c>
      <c r="E356" s="13">
        <f>VLOOKUP(A356,[1]OY000000000000000375!A:E,4,FALSE)</f>
        <v>669000</v>
      </c>
      <c r="F356" s="13">
        <v>663911.6</v>
      </c>
    </row>
    <row r="357" spans="1:6">
      <c r="A357" s="11">
        <v>1711000511</v>
      </c>
      <c r="B357" s="12" t="s">
        <v>244</v>
      </c>
      <c r="C357" s="12" t="s">
        <v>43</v>
      </c>
      <c r="D357" s="13">
        <v>12000</v>
      </c>
      <c r="E357" s="13">
        <f>VLOOKUP(A357,[1]OY000000000000000375!A:E,4,FALSE)</f>
        <v>10000</v>
      </c>
      <c r="F357" s="13">
        <v>4855</v>
      </c>
    </row>
    <row r="358" spans="1:6" ht="25.5">
      <c r="A358" s="11">
        <v>1711000530</v>
      </c>
      <c r="B358" s="12" t="s">
        <v>71</v>
      </c>
      <c r="C358" s="12"/>
      <c r="D358" s="13">
        <v>80000</v>
      </c>
      <c r="E358" s="13">
        <f>VLOOKUP(A358,[1]OY000000000000000375!A:E,4,FALSE)</f>
        <v>80000</v>
      </c>
      <c r="F358" s="13">
        <v>79947.09</v>
      </c>
    </row>
    <row r="359" spans="1:6" ht="25.5">
      <c r="A359" s="11">
        <v>1711000730</v>
      </c>
      <c r="B359" s="12" t="s">
        <v>71</v>
      </c>
      <c r="C359" s="12" t="s">
        <v>245</v>
      </c>
      <c r="D359" s="13">
        <v>80000</v>
      </c>
      <c r="E359" s="13">
        <f>VLOOKUP(A359,[1]OY000000000000000375!A:E,4,FALSE)</f>
        <v>80000</v>
      </c>
      <c r="F359" s="13">
        <v>90262.35</v>
      </c>
    </row>
    <row r="360" spans="1:6" ht="25.5">
      <c r="A360" s="11">
        <v>1711000731</v>
      </c>
      <c r="B360" s="12" t="s">
        <v>71</v>
      </c>
      <c r="C360" s="12" t="s">
        <v>246</v>
      </c>
      <c r="D360" s="13">
        <v>80000</v>
      </c>
      <c r="E360" s="13">
        <f>VLOOKUP(A360,[1]OY000000000000000375!A:E,4,FALSE)</f>
        <v>80000</v>
      </c>
      <c r="F360" s="13">
        <v>25023.360000000001</v>
      </c>
    </row>
    <row r="361" spans="1:6" ht="25.5">
      <c r="A361" s="11">
        <v>1711000732</v>
      </c>
      <c r="B361" s="12" t="s">
        <v>71</v>
      </c>
      <c r="C361" s="12" t="s">
        <v>247</v>
      </c>
      <c r="D361" s="13">
        <v>70000</v>
      </c>
      <c r="E361" s="13">
        <f>VLOOKUP(A361,[1]OY000000000000000375!A:E,4,FALSE)</f>
        <v>60000</v>
      </c>
      <c r="F361" s="13">
        <v>81359.25</v>
      </c>
    </row>
    <row r="362" spans="1:6" ht="25.5">
      <c r="A362" s="11">
        <v>1711000740</v>
      </c>
      <c r="B362" s="12" t="s">
        <v>248</v>
      </c>
      <c r="C362" s="12" t="s">
        <v>249</v>
      </c>
      <c r="D362" s="13">
        <v>50000</v>
      </c>
      <c r="E362" s="13">
        <f>VLOOKUP(A362,[1]OY000000000000000375!A:E,4,FALSE)</f>
        <v>50000</v>
      </c>
      <c r="F362" s="13">
        <v>43793</v>
      </c>
    </row>
    <row r="363" spans="1:6">
      <c r="A363" s="11">
        <v>1711000780</v>
      </c>
      <c r="B363" s="12" t="s">
        <v>52</v>
      </c>
      <c r="C363" s="12" t="s">
        <v>43</v>
      </c>
      <c r="D363" s="13">
        <v>0</v>
      </c>
      <c r="E363" s="13">
        <f>VLOOKUP(A363,[1]OY000000000000000375!A:E,4,FALSE)</f>
        <v>0</v>
      </c>
      <c r="F363" s="13">
        <v>271</v>
      </c>
    </row>
    <row r="364" spans="1:6">
      <c r="A364" s="11">
        <v>1711000782</v>
      </c>
      <c r="B364" s="12" t="s">
        <v>52</v>
      </c>
      <c r="C364" s="12" t="s">
        <v>250</v>
      </c>
      <c r="D364" s="13">
        <v>29000</v>
      </c>
      <c r="E364" s="13">
        <f>VLOOKUP(A364,[1]OY000000000000000375!A:E,4,FALSE)</f>
        <v>25000</v>
      </c>
      <c r="F364" s="13">
        <v>25776</v>
      </c>
    </row>
    <row r="365" spans="1:6" ht="25.5">
      <c r="A365" s="11">
        <v>1712200110</v>
      </c>
      <c r="B365" s="12" t="s">
        <v>106</v>
      </c>
      <c r="C365" s="12"/>
      <c r="D365" s="13">
        <v>0</v>
      </c>
      <c r="E365" s="13">
        <f>VLOOKUP(A365,[1]OY000000000000000375!A:E,4,FALSE)</f>
        <v>10000</v>
      </c>
      <c r="F365" s="13">
        <v>108253.55</v>
      </c>
    </row>
    <row r="366" spans="1:6" ht="25.5">
      <c r="A366" s="11">
        <v>1712200730</v>
      </c>
      <c r="B366" s="12" t="s">
        <v>71</v>
      </c>
      <c r="C366" s="12" t="s">
        <v>251</v>
      </c>
      <c r="D366" s="13">
        <v>80000</v>
      </c>
      <c r="E366" s="13">
        <f>VLOOKUP(A366,[1]OY000000000000000375!A:E,4,FALSE)</f>
        <v>80000</v>
      </c>
      <c r="F366" s="13">
        <v>74518.25</v>
      </c>
    </row>
    <row r="367" spans="1:6" ht="25.5">
      <c r="A367" s="11">
        <v>1712200751</v>
      </c>
      <c r="B367" s="12" t="s">
        <v>48</v>
      </c>
      <c r="C367" s="12" t="s">
        <v>252</v>
      </c>
      <c r="D367" s="13">
        <v>6400000</v>
      </c>
      <c r="E367" s="13">
        <f>VLOOKUP(A367,[1]OY000000000000000375!A:E,4,FALSE)</f>
        <v>6000000</v>
      </c>
      <c r="F367" s="13">
        <v>5896477</v>
      </c>
    </row>
    <row r="368" spans="1:6" ht="25.5">
      <c r="A368" s="11">
        <v>1712300110</v>
      </c>
      <c r="B368" s="12" t="s">
        <v>106</v>
      </c>
      <c r="C368" s="12" t="s">
        <v>176</v>
      </c>
      <c r="D368" s="13">
        <v>191000</v>
      </c>
      <c r="E368" s="13">
        <f>VLOOKUP(A368,[1]OY000000000000000375!A:E,4,FALSE)</f>
        <v>180000</v>
      </c>
      <c r="F368" s="13">
        <v>175795.23</v>
      </c>
    </row>
    <row r="369" spans="1:6" ht="25.5">
      <c r="A369" s="11">
        <v>1712300740</v>
      </c>
      <c r="B369" s="12" t="s">
        <v>253</v>
      </c>
      <c r="C369" s="12" t="s">
        <v>254</v>
      </c>
      <c r="D369" s="13">
        <v>75000</v>
      </c>
      <c r="E369" s="13">
        <f>VLOOKUP(A369,[1]OY000000000000000375!A:E,4,FALSE)</f>
        <v>75000</v>
      </c>
      <c r="F369" s="13">
        <v>79880</v>
      </c>
    </row>
    <row r="370" spans="1:6" ht="25.5">
      <c r="A370" s="11">
        <v>1712300750</v>
      </c>
      <c r="B370" s="12" t="s">
        <v>48</v>
      </c>
      <c r="C370" s="12" t="s">
        <v>255</v>
      </c>
      <c r="D370" s="13">
        <v>3000000</v>
      </c>
      <c r="E370" s="13">
        <f>VLOOKUP(A370,[1]OY000000000000000375!A:E,4,FALSE)</f>
        <v>2820000</v>
      </c>
      <c r="F370" s="13">
        <v>3011469</v>
      </c>
    </row>
    <row r="371" spans="1:6" ht="25.5">
      <c r="A371" s="11">
        <v>1712300751</v>
      </c>
      <c r="B371" s="12" t="s">
        <v>48</v>
      </c>
      <c r="C371" s="12" t="s">
        <v>256</v>
      </c>
      <c r="D371" s="13">
        <v>3000000</v>
      </c>
      <c r="E371" s="13">
        <f>VLOOKUP(A371,[1]OY000000000000000375!A:E,4,FALSE)</f>
        <v>3000000</v>
      </c>
      <c r="F371" s="13">
        <v>3103772.9</v>
      </c>
    </row>
    <row r="372" spans="1:6" ht="25.5">
      <c r="A372" s="11">
        <v>1712300830</v>
      </c>
      <c r="B372" s="12" t="s">
        <v>257</v>
      </c>
      <c r="C372" s="12" t="s">
        <v>258</v>
      </c>
      <c r="D372" s="13">
        <v>8211000</v>
      </c>
      <c r="E372" s="13">
        <f>VLOOKUP(A372,[1]OY000000000000000375!A:E,4,FALSE)</f>
        <v>8757000</v>
      </c>
      <c r="F372" s="13">
        <v>8160000</v>
      </c>
    </row>
    <row r="373" spans="1:6">
      <c r="A373" s="11">
        <v>1712300930</v>
      </c>
      <c r="B373" s="12" t="s">
        <v>45</v>
      </c>
      <c r="C373" s="12" t="s">
        <v>259</v>
      </c>
      <c r="D373" s="13">
        <v>10000</v>
      </c>
      <c r="E373" s="13">
        <f>VLOOKUP(A373,[1]OY000000000000000375!A:E,4,FALSE)</f>
        <v>10000</v>
      </c>
      <c r="F373" s="13">
        <v>9923</v>
      </c>
    </row>
    <row r="374" spans="1:6">
      <c r="A374" s="11">
        <v>1712400750</v>
      </c>
      <c r="B374" s="12" t="s">
        <v>48</v>
      </c>
      <c r="C374" s="12" t="s">
        <v>260</v>
      </c>
      <c r="D374" s="13">
        <v>2200000</v>
      </c>
      <c r="E374" s="13">
        <f>VLOOKUP(A374,[1]OY000000000000000375!A:E,4,FALSE)</f>
        <v>2000000</v>
      </c>
      <c r="F374" s="13">
        <v>1844536</v>
      </c>
    </row>
    <row r="375" spans="1:6" ht="25.5">
      <c r="A375" s="11">
        <v>1712400752</v>
      </c>
      <c r="B375" s="12" t="s">
        <v>48</v>
      </c>
      <c r="C375" s="12" t="s">
        <v>261</v>
      </c>
      <c r="D375" s="13">
        <v>0</v>
      </c>
      <c r="E375" s="13">
        <f>VLOOKUP(A375,[1]OY000000000000000375!A:E,4,FALSE)</f>
        <v>30000</v>
      </c>
      <c r="F375" s="13">
        <v>79352</v>
      </c>
    </row>
    <row r="376" spans="1:6">
      <c r="A376" s="11">
        <v>1712400753</v>
      </c>
      <c r="B376" s="12" t="s">
        <v>48</v>
      </c>
      <c r="C376" s="12" t="s">
        <v>59</v>
      </c>
      <c r="D376" s="13">
        <v>50000</v>
      </c>
      <c r="E376" s="13">
        <f>VLOOKUP(A376,[1]OY000000000000000375!A:E,4,FALSE)</f>
        <v>0</v>
      </c>
      <c r="F376" s="13">
        <v>0</v>
      </c>
    </row>
    <row r="377" spans="1:6">
      <c r="A377" s="11">
        <v>1712400755</v>
      </c>
      <c r="B377" s="12" t="s">
        <v>48</v>
      </c>
      <c r="C377" s="12" t="s">
        <v>262</v>
      </c>
      <c r="D377" s="13">
        <v>450000</v>
      </c>
      <c r="E377" s="13">
        <f>VLOOKUP(A377,[1]OY000000000000000375!A:E,4,FALSE)</f>
        <v>500000</v>
      </c>
      <c r="F377" s="13">
        <v>348881</v>
      </c>
    </row>
    <row r="378" spans="1:6" ht="25.5">
      <c r="A378" s="11">
        <v>1713000110</v>
      </c>
      <c r="B378" s="12" t="s">
        <v>60</v>
      </c>
      <c r="C378" s="12"/>
      <c r="D378" s="13">
        <v>0</v>
      </c>
      <c r="E378" s="13">
        <f>VLOOKUP(A378,[1]OY000000000000000375!A:E,4,FALSE)</f>
        <v>0</v>
      </c>
      <c r="F378" s="13">
        <v>7214.98</v>
      </c>
    </row>
    <row r="379" spans="1:6" ht="25.5">
      <c r="A379" s="11">
        <v>1713000720</v>
      </c>
      <c r="B379" s="12" t="s">
        <v>61</v>
      </c>
      <c r="C379" s="12" t="s">
        <v>62</v>
      </c>
      <c r="D379" s="13">
        <v>0</v>
      </c>
      <c r="E379" s="13">
        <f>VLOOKUP(A379,[1]OY000000000000000375!A:E,4,FALSE)</f>
        <v>0</v>
      </c>
      <c r="F379" s="13">
        <v>9188</v>
      </c>
    </row>
    <row r="380" spans="1:6">
      <c r="A380" s="11">
        <v>1713000751</v>
      </c>
      <c r="B380" s="12" t="s">
        <v>52</v>
      </c>
      <c r="C380" s="12" t="s">
        <v>63</v>
      </c>
      <c r="D380" s="13">
        <v>0</v>
      </c>
      <c r="E380" s="13">
        <f>VLOOKUP(A380,[1]OY000000000000000375!A:E,4,FALSE)</f>
        <v>0</v>
      </c>
      <c r="F380" s="13">
        <v>19772</v>
      </c>
    </row>
    <row r="381" spans="1:6" ht="25.5">
      <c r="A381" s="11">
        <v>1713300110</v>
      </c>
      <c r="B381" s="12" t="s">
        <v>106</v>
      </c>
      <c r="C381" s="12" t="s">
        <v>159</v>
      </c>
      <c r="D381" s="13">
        <v>887000</v>
      </c>
      <c r="E381" s="13">
        <f>VLOOKUP(A381,[1]OY000000000000000375!A:E,4,FALSE)</f>
        <v>925000</v>
      </c>
      <c r="F381" s="13">
        <v>725761.1</v>
      </c>
    </row>
    <row r="382" spans="1:6">
      <c r="A382" s="11">
        <v>1714200780</v>
      </c>
      <c r="B382" s="12" t="s">
        <v>52</v>
      </c>
      <c r="C382" s="12" t="s">
        <v>263</v>
      </c>
      <c r="D382" s="13">
        <v>50000</v>
      </c>
      <c r="E382" s="13">
        <f>VLOOKUP(A382,[1]OY000000000000000375!A:E,4,FALSE)</f>
        <v>45000</v>
      </c>
      <c r="F382" s="13">
        <v>37000</v>
      </c>
    </row>
    <row r="383" spans="1:6" ht="25.5">
      <c r="A383" s="11">
        <v>1714200830</v>
      </c>
      <c r="B383" s="12" t="s">
        <v>264</v>
      </c>
      <c r="C383" s="12" t="s">
        <v>265</v>
      </c>
      <c r="D383" s="13">
        <v>510000</v>
      </c>
      <c r="E383" s="13">
        <f>VLOOKUP(A383,[1]OY000000000000000375!A:E,4,FALSE)</f>
        <v>508000</v>
      </c>
      <c r="F383" s="13">
        <v>502800</v>
      </c>
    </row>
    <row r="384" spans="1:6" ht="25.5">
      <c r="A384" s="11">
        <v>1715300720</v>
      </c>
      <c r="B384" s="12" t="s">
        <v>61</v>
      </c>
      <c r="C384" s="12" t="s">
        <v>64</v>
      </c>
      <c r="D384" s="13">
        <v>0</v>
      </c>
      <c r="E384" s="13">
        <f>VLOOKUP(A384,[1]OY000000000000000375!A:E,4,FALSE)</f>
        <v>0</v>
      </c>
      <c r="F384" s="13">
        <v>37400</v>
      </c>
    </row>
    <row r="385" spans="1:6">
      <c r="A385" s="11">
        <v>1715300750</v>
      </c>
      <c r="B385" s="12" t="s">
        <v>48</v>
      </c>
      <c r="C385" s="12" t="s">
        <v>266</v>
      </c>
      <c r="D385" s="13">
        <v>220000</v>
      </c>
      <c r="E385" s="13">
        <f>VLOOKUP(A385,[1]OY000000000000000375!A:E,4,FALSE)</f>
        <v>160000</v>
      </c>
      <c r="F385" s="13">
        <v>161139</v>
      </c>
    </row>
    <row r="386" spans="1:6" ht="25.5">
      <c r="A386" s="11">
        <v>1721000110</v>
      </c>
      <c r="B386" s="12" t="s">
        <v>106</v>
      </c>
      <c r="C386" s="12" t="s">
        <v>129</v>
      </c>
      <c r="D386" s="13">
        <v>408000</v>
      </c>
      <c r="E386" s="13">
        <f>VLOOKUP(A386,[1]OY000000000000000375!A:E,4,FALSE)</f>
        <v>310000</v>
      </c>
      <c r="F386" s="13">
        <v>156630.26</v>
      </c>
    </row>
    <row r="387" spans="1:6">
      <c r="A387" s="11">
        <v>1721000450</v>
      </c>
      <c r="B387" s="12" t="s">
        <v>65</v>
      </c>
      <c r="C387" s="12" t="s">
        <v>66</v>
      </c>
      <c r="D387" s="13">
        <v>0</v>
      </c>
      <c r="E387" s="13">
        <f>VLOOKUP(A387,[1]OY000000000000000375!A:E,4,FALSE)</f>
        <v>0</v>
      </c>
      <c r="F387" s="13">
        <v>3000</v>
      </c>
    </row>
    <row r="388" spans="1:6">
      <c r="A388" s="11">
        <v>1721000520</v>
      </c>
      <c r="B388" s="12" t="s">
        <v>352</v>
      </c>
      <c r="C388" s="12" t="s">
        <v>353</v>
      </c>
      <c r="D388" s="13">
        <v>5000</v>
      </c>
      <c r="E388" s="13">
        <f>VLOOKUP(A388,[1]OY000000000000000375!A:E,4,FALSE)</f>
        <v>20000</v>
      </c>
      <c r="F388" s="13">
        <v>5055</v>
      </c>
    </row>
    <row r="389" spans="1:6">
      <c r="A389" s="11">
        <v>1721000540</v>
      </c>
      <c r="B389" s="12" t="s">
        <v>67</v>
      </c>
      <c r="C389" s="12"/>
      <c r="D389" s="13">
        <v>16000</v>
      </c>
      <c r="E389" s="13">
        <f>VLOOKUP(A389,[1]OY000000000000000375!A:E,4,FALSE)</f>
        <v>0</v>
      </c>
      <c r="F389" s="13">
        <v>29593</v>
      </c>
    </row>
    <row r="390" spans="1:6">
      <c r="A390" s="11">
        <v>1721000740</v>
      </c>
      <c r="B390" s="12" t="s">
        <v>68</v>
      </c>
      <c r="C390" s="12"/>
      <c r="D390" s="13">
        <v>5000</v>
      </c>
      <c r="E390" s="13">
        <f>VLOOKUP(A390,[1]OY000000000000000375!A:E,4,FALSE)</f>
        <v>0</v>
      </c>
      <c r="F390" s="13">
        <v>0</v>
      </c>
    </row>
    <row r="391" spans="1:6">
      <c r="A391" s="11">
        <v>1721000750</v>
      </c>
      <c r="B391" s="12" t="s">
        <v>48</v>
      </c>
      <c r="C391" s="12" t="s">
        <v>69</v>
      </c>
      <c r="D391" s="13">
        <v>0</v>
      </c>
      <c r="E391" s="13">
        <f>VLOOKUP(A391,[1]OY000000000000000375!A:E,4,FALSE)</f>
        <v>0</v>
      </c>
      <c r="F391" s="13">
        <v>1170</v>
      </c>
    </row>
    <row r="392" spans="1:6">
      <c r="A392" s="11">
        <v>1721000751</v>
      </c>
      <c r="B392" s="12" t="s">
        <v>48</v>
      </c>
      <c r="C392" s="12" t="s">
        <v>354</v>
      </c>
      <c r="D392" s="13">
        <v>5000</v>
      </c>
      <c r="E392" s="13">
        <f>VLOOKUP(A392,[1]OY000000000000000375!A:E,4,FALSE)</f>
        <v>18000</v>
      </c>
      <c r="F392" s="13">
        <v>10737</v>
      </c>
    </row>
    <row r="393" spans="1:6">
      <c r="A393" s="11">
        <v>1721000780</v>
      </c>
      <c r="B393" s="12" t="s">
        <v>48</v>
      </c>
      <c r="C393" s="12" t="s">
        <v>355</v>
      </c>
      <c r="D393" s="13">
        <v>15000</v>
      </c>
      <c r="E393" s="13">
        <f>VLOOKUP(A393,[1]OY000000000000000375!A:E,4,FALSE)</f>
        <v>20000</v>
      </c>
      <c r="F393" s="13">
        <v>8013.75</v>
      </c>
    </row>
    <row r="394" spans="1:6" ht="25.5">
      <c r="A394" s="11">
        <v>1721100110</v>
      </c>
      <c r="B394" s="12" t="s">
        <v>336</v>
      </c>
      <c r="C394" s="12" t="s">
        <v>337</v>
      </c>
      <c r="D394" s="13">
        <v>183000</v>
      </c>
      <c r="E394" s="13">
        <f>VLOOKUP(A394,[1]OY000000000000000375!A:E,4,FALSE)</f>
        <v>182000</v>
      </c>
      <c r="F394" s="13">
        <v>179845.74</v>
      </c>
    </row>
    <row r="395" spans="1:6" ht="25.5">
      <c r="A395" s="11">
        <v>1721200930</v>
      </c>
      <c r="B395" s="12" t="s">
        <v>338</v>
      </c>
      <c r="C395" s="12" t="s">
        <v>339</v>
      </c>
      <c r="D395" s="13">
        <v>170000</v>
      </c>
      <c r="E395" s="13">
        <f>VLOOKUP(A395,[1]OY000000000000000375!A:E,4,FALSE)</f>
        <v>300000</v>
      </c>
      <c r="F395" s="13">
        <v>0</v>
      </c>
    </row>
    <row r="396" spans="1:6" ht="25.5">
      <c r="A396" s="11">
        <v>1721300210</v>
      </c>
      <c r="B396" s="12" t="s">
        <v>340</v>
      </c>
      <c r="C396" s="12" t="s">
        <v>341</v>
      </c>
      <c r="D396" s="13">
        <v>73000</v>
      </c>
      <c r="E396" s="13">
        <f>VLOOKUP(A396,[1]OY000000000000000375!A:E,4,FALSE)</f>
        <v>96000</v>
      </c>
      <c r="F396" s="13">
        <v>91847.46</v>
      </c>
    </row>
    <row r="397" spans="1:6" ht="25.5">
      <c r="A397" s="11">
        <v>1721300750</v>
      </c>
      <c r="B397" s="12" t="s">
        <v>342</v>
      </c>
      <c r="C397" s="12" t="s">
        <v>343</v>
      </c>
      <c r="D397" s="13">
        <v>0</v>
      </c>
      <c r="E397" s="13">
        <f>VLOOKUP(A397,[1]OY000000000000000375!A:E,4,FALSE)</f>
        <v>25000</v>
      </c>
      <c r="F397" s="13">
        <v>54600</v>
      </c>
    </row>
    <row r="398" spans="1:6" ht="25.5">
      <c r="A398" s="11">
        <v>1721400760</v>
      </c>
      <c r="B398" s="12" t="s">
        <v>344</v>
      </c>
      <c r="C398" s="12" t="s">
        <v>345</v>
      </c>
      <c r="D398" s="13">
        <v>471000</v>
      </c>
      <c r="E398" s="13">
        <f>VLOOKUP(A398,[1]OY000000000000000375!A:E,4,FALSE)</f>
        <v>390000</v>
      </c>
      <c r="F398" s="13">
        <v>327744</v>
      </c>
    </row>
    <row r="399" spans="1:6" ht="25.5">
      <c r="A399" s="11">
        <v>1721500750</v>
      </c>
      <c r="B399" s="12" t="s">
        <v>346</v>
      </c>
      <c r="C399" s="12" t="s">
        <v>347</v>
      </c>
      <c r="D399" s="13">
        <v>70000</v>
      </c>
      <c r="E399" s="13">
        <f>VLOOKUP(A399,[1]OY000000000000000375!A:E,4,FALSE)</f>
        <v>60000</v>
      </c>
      <c r="F399" s="13">
        <v>50989</v>
      </c>
    </row>
    <row r="400" spans="1:6" ht="25.5">
      <c r="A400" s="11">
        <v>1721600210</v>
      </c>
      <c r="B400" s="12" t="s">
        <v>348</v>
      </c>
      <c r="C400" s="12" t="s">
        <v>349</v>
      </c>
      <c r="D400" s="13">
        <v>145000</v>
      </c>
      <c r="E400" s="13">
        <f>VLOOKUP(A400,[1]OY000000000000000375!A:E,4,FALSE)</f>
        <v>137000</v>
      </c>
      <c r="F400" s="13">
        <v>134428.71</v>
      </c>
    </row>
    <row r="401" spans="1:6">
      <c r="A401" s="11">
        <v>1721700750</v>
      </c>
      <c r="B401" s="12" t="s">
        <v>350</v>
      </c>
      <c r="C401" s="12"/>
      <c r="D401" s="13">
        <v>55000</v>
      </c>
      <c r="E401" s="13">
        <f>VLOOKUP(A401,[1]OY000000000000000375!A:E,4,FALSE)</f>
        <v>90000</v>
      </c>
      <c r="F401" s="13">
        <v>0</v>
      </c>
    </row>
    <row r="402" spans="1:6">
      <c r="A402" s="11">
        <v>1722100430</v>
      </c>
      <c r="B402" s="12" t="s">
        <v>359</v>
      </c>
      <c r="C402" s="12" t="s">
        <v>360</v>
      </c>
      <c r="D402" s="13">
        <v>7000</v>
      </c>
      <c r="E402" s="13">
        <f>VLOOKUP(A402,[1]OY000000000000000375!A:E,4,FALSE)</f>
        <v>10000</v>
      </c>
      <c r="F402" s="13">
        <v>5674.28</v>
      </c>
    </row>
    <row r="403" spans="1:6" ht="25.5">
      <c r="A403" s="11">
        <v>1722100540</v>
      </c>
      <c r="B403" s="12" t="s">
        <v>361</v>
      </c>
      <c r="C403" s="12" t="s">
        <v>362</v>
      </c>
      <c r="D403" s="13">
        <v>2000</v>
      </c>
      <c r="E403" s="13">
        <f>VLOOKUP(A403,[1]OY000000000000000375!A:E,4,FALSE)</f>
        <v>2000</v>
      </c>
      <c r="F403" s="13">
        <v>0</v>
      </c>
    </row>
    <row r="404" spans="1:6" ht="25.5">
      <c r="A404" s="11">
        <v>1722100550</v>
      </c>
      <c r="B404" s="12" t="s">
        <v>363</v>
      </c>
      <c r="C404" s="12" t="s">
        <v>364</v>
      </c>
      <c r="D404" s="13">
        <v>2000</v>
      </c>
      <c r="E404" s="13">
        <f>VLOOKUP(A404,[1]OY000000000000000375!A:E,4,FALSE)</f>
        <v>2000</v>
      </c>
      <c r="F404" s="13">
        <v>526</v>
      </c>
    </row>
    <row r="405" spans="1:6" ht="38.25">
      <c r="A405" s="11">
        <v>1722100781</v>
      </c>
      <c r="B405" s="12" t="s">
        <v>43</v>
      </c>
      <c r="C405" s="12" t="s">
        <v>365</v>
      </c>
      <c r="D405" s="13">
        <v>28000</v>
      </c>
      <c r="E405" s="13">
        <f>VLOOKUP(A405,[1]OY000000000000000375!A:E,4,FALSE)</f>
        <v>30000</v>
      </c>
      <c r="F405" s="13">
        <v>24441.8</v>
      </c>
    </row>
    <row r="406" spans="1:6" ht="25.5">
      <c r="A406" s="11">
        <v>1723000110</v>
      </c>
      <c r="B406" s="12" t="s">
        <v>106</v>
      </c>
      <c r="C406" s="12" t="s">
        <v>243</v>
      </c>
      <c r="D406" s="13">
        <v>572000</v>
      </c>
      <c r="E406" s="13">
        <f>VLOOKUP(A406,[1]OY000000000000000375!A:E,4,FALSE)</f>
        <v>552000</v>
      </c>
      <c r="F406" s="13">
        <v>539485</v>
      </c>
    </row>
    <row r="407" spans="1:6" ht="25.5">
      <c r="A407" s="11">
        <v>1723000420</v>
      </c>
      <c r="B407" s="12" t="s">
        <v>366</v>
      </c>
      <c r="C407" s="12"/>
      <c r="D407" s="13">
        <v>200000</v>
      </c>
      <c r="E407" s="13">
        <f>VLOOKUP(A407,[1]OY000000000000000375!A:E,4,FALSE)</f>
        <v>214000</v>
      </c>
      <c r="F407" s="13">
        <v>91177</v>
      </c>
    </row>
    <row r="408" spans="1:6">
      <c r="A408" s="11">
        <v>1723000430</v>
      </c>
      <c r="B408" s="12" t="s">
        <v>359</v>
      </c>
      <c r="C408" s="12" t="s">
        <v>367</v>
      </c>
      <c r="D408" s="13">
        <v>40000</v>
      </c>
      <c r="E408" s="13">
        <f>VLOOKUP(A408,[1]OY000000000000000375!A:E,4,FALSE)</f>
        <v>40000</v>
      </c>
      <c r="F408" s="13">
        <v>41242.160000000003</v>
      </c>
    </row>
    <row r="409" spans="1:6">
      <c r="A409" s="11">
        <v>1723000530</v>
      </c>
      <c r="B409" s="12" t="s">
        <v>288</v>
      </c>
      <c r="C409" s="12" t="s">
        <v>368</v>
      </c>
      <c r="D409" s="13">
        <v>55000</v>
      </c>
      <c r="E409" s="13">
        <f>VLOOKUP(A409,[1]OY000000000000000375!A:E,4,FALSE)</f>
        <v>70000</v>
      </c>
      <c r="F409" s="13">
        <v>44058.47</v>
      </c>
    </row>
    <row r="410" spans="1:6">
      <c r="A410" s="11">
        <v>1723000550</v>
      </c>
      <c r="B410" s="12" t="s">
        <v>369</v>
      </c>
      <c r="C410" s="12" t="s">
        <v>370</v>
      </c>
      <c r="D410" s="13">
        <v>9000</v>
      </c>
      <c r="E410" s="13">
        <f>VLOOKUP(A410,[1]OY000000000000000375!A:E,4,FALSE)</f>
        <v>9000</v>
      </c>
      <c r="F410" s="13">
        <v>1289</v>
      </c>
    </row>
    <row r="411" spans="1:6">
      <c r="A411" s="11">
        <v>1723000754</v>
      </c>
      <c r="B411" s="12" t="s">
        <v>371</v>
      </c>
      <c r="C411" s="12"/>
      <c r="D411" s="13">
        <v>15000</v>
      </c>
      <c r="E411" s="13">
        <f>VLOOKUP(A411,[1]OY000000000000000375!A:E,4,FALSE)</f>
        <v>15000</v>
      </c>
      <c r="F411" s="13">
        <v>0</v>
      </c>
    </row>
    <row r="412" spans="1:6" ht="25.5">
      <c r="A412" s="11">
        <v>1723000810</v>
      </c>
      <c r="B412" s="12" t="s">
        <v>372</v>
      </c>
      <c r="C412" s="12" t="s">
        <v>373</v>
      </c>
      <c r="D412" s="13">
        <v>200000</v>
      </c>
      <c r="E412" s="13">
        <f>VLOOKUP(A412,[1]OY000000000000000375!A:E,4,FALSE)</f>
        <v>220000</v>
      </c>
      <c r="F412" s="13">
        <v>191242</v>
      </c>
    </row>
    <row r="413" spans="1:6" ht="38.25">
      <c r="A413" s="11">
        <v>1723000812</v>
      </c>
      <c r="B413" s="12" t="s">
        <v>374</v>
      </c>
      <c r="C413" s="12" t="s">
        <v>375</v>
      </c>
      <c r="D413" s="13">
        <v>12000</v>
      </c>
      <c r="E413" s="13">
        <f>VLOOKUP(A413,[1]OY000000000000000375!A:E,4,FALSE)</f>
        <v>12000</v>
      </c>
      <c r="F413" s="13">
        <v>0</v>
      </c>
    </row>
    <row r="414" spans="1:6" ht="25.5">
      <c r="A414" s="11">
        <v>1723000980</v>
      </c>
      <c r="B414" s="12" t="s">
        <v>70</v>
      </c>
      <c r="C414" s="12"/>
      <c r="D414" s="13">
        <v>0</v>
      </c>
      <c r="E414" s="13">
        <f>VLOOKUP(A414,[1]OY000000000000000375!A:E,4,FALSE)</f>
        <v>0</v>
      </c>
      <c r="F414" s="13">
        <v>41481</v>
      </c>
    </row>
    <row r="415" spans="1:6">
      <c r="A415" s="11">
        <v>1724000780</v>
      </c>
      <c r="B415" s="12" t="s">
        <v>43</v>
      </c>
      <c r="C415" s="12" t="s">
        <v>376</v>
      </c>
      <c r="D415" s="13">
        <v>60000</v>
      </c>
      <c r="E415" s="13">
        <f>VLOOKUP(A415,[1]OY000000000000000375!A:E,4,FALSE)</f>
        <v>60000</v>
      </c>
      <c r="F415" s="13">
        <v>21728.62</v>
      </c>
    </row>
    <row r="416" spans="1:6">
      <c r="A416" s="11">
        <v>1724000830</v>
      </c>
      <c r="B416" s="12" t="s">
        <v>372</v>
      </c>
      <c r="C416" s="12" t="s">
        <v>377</v>
      </c>
      <c r="D416" s="13">
        <v>0</v>
      </c>
      <c r="E416" s="13">
        <f>VLOOKUP(A416,[1]OY000000000000000375!A:E,4,FALSE)</f>
        <v>350000</v>
      </c>
      <c r="F416" s="13">
        <v>343581</v>
      </c>
    </row>
    <row r="417" spans="1:6">
      <c r="A417" s="11">
        <v>1726000570</v>
      </c>
      <c r="B417" s="12" t="s">
        <v>356</v>
      </c>
      <c r="C417" s="12" t="s">
        <v>357</v>
      </c>
      <c r="D417" s="13">
        <v>10000</v>
      </c>
      <c r="E417" s="13">
        <f>VLOOKUP(A417,[1]OY000000000000000375!A:E,4,FALSE)</f>
        <v>10000</v>
      </c>
      <c r="F417" s="13">
        <v>8190</v>
      </c>
    </row>
    <row r="418" spans="1:6">
      <c r="A418" s="11">
        <v>1726000730</v>
      </c>
      <c r="B418" s="12" t="s">
        <v>358</v>
      </c>
      <c r="C418" s="12"/>
      <c r="D418" s="13">
        <v>30000</v>
      </c>
      <c r="E418" s="13">
        <f>VLOOKUP(A418,[1]OY000000000000000375!A:E,4,FALSE)</f>
        <v>30000</v>
      </c>
      <c r="F418" s="13">
        <v>32079</v>
      </c>
    </row>
    <row r="419" spans="1:6" ht="25.5">
      <c r="A419" s="11">
        <v>1728000110</v>
      </c>
      <c r="B419" s="12" t="s">
        <v>106</v>
      </c>
      <c r="C419" s="12" t="s">
        <v>285</v>
      </c>
      <c r="D419" s="13">
        <v>1113000</v>
      </c>
      <c r="E419" s="13">
        <f>VLOOKUP(A419,[1]OY000000000000000375!A:E,4,FALSE)</f>
        <v>1225000</v>
      </c>
      <c r="F419" s="13">
        <v>944515.06</v>
      </c>
    </row>
    <row r="420" spans="1:6" ht="25.5">
      <c r="A420" s="11">
        <v>1728000730</v>
      </c>
      <c r="B420" s="12" t="s">
        <v>286</v>
      </c>
      <c r="C420" s="12" t="s">
        <v>287</v>
      </c>
      <c r="D420" s="13">
        <v>80000</v>
      </c>
      <c r="E420" s="13">
        <f>VLOOKUP(A420,[1]OY000000000000000375!A:E,4,FALSE)</f>
        <v>90000</v>
      </c>
      <c r="F420" s="13">
        <v>82898.09</v>
      </c>
    </row>
    <row r="421" spans="1:6">
      <c r="A421" s="11">
        <v>1728000731</v>
      </c>
      <c r="B421" s="12" t="s">
        <v>288</v>
      </c>
      <c r="C421" s="12" t="s">
        <v>289</v>
      </c>
      <c r="D421" s="13">
        <v>80000</v>
      </c>
      <c r="E421" s="13">
        <f>VLOOKUP(A421,[1]OY000000000000000375!A:E,4,FALSE)</f>
        <v>90000</v>
      </c>
      <c r="F421" s="13">
        <v>33596.300000000003</v>
      </c>
    </row>
    <row r="422" spans="1:6">
      <c r="A422" s="11">
        <v>1728000732</v>
      </c>
      <c r="B422" s="12" t="s">
        <v>290</v>
      </c>
      <c r="C422" s="12" t="s">
        <v>291</v>
      </c>
      <c r="D422" s="13">
        <v>30000</v>
      </c>
      <c r="E422" s="13">
        <f>VLOOKUP(A422,[1]OY000000000000000375!A:E,4,FALSE)</f>
        <v>30000</v>
      </c>
      <c r="F422" s="13">
        <v>0</v>
      </c>
    </row>
    <row r="423" spans="1:6">
      <c r="A423" s="11">
        <v>1728000750</v>
      </c>
      <c r="B423" s="12" t="s">
        <v>48</v>
      </c>
      <c r="C423" s="12" t="s">
        <v>292</v>
      </c>
      <c r="D423" s="13">
        <v>170000</v>
      </c>
      <c r="E423" s="13">
        <f>VLOOKUP(A423,[1]OY000000000000000375!A:E,4,FALSE)</f>
        <v>170000</v>
      </c>
      <c r="F423" s="13">
        <v>190277.56</v>
      </c>
    </row>
    <row r="424" spans="1:6">
      <c r="A424" s="11">
        <v>1728000751</v>
      </c>
      <c r="B424" s="12" t="s">
        <v>48</v>
      </c>
      <c r="C424" s="12" t="s">
        <v>293</v>
      </c>
      <c r="D424" s="13">
        <v>70000</v>
      </c>
      <c r="E424" s="13">
        <f>VLOOKUP(A424,[1]OY000000000000000375!A:E,4,FALSE)</f>
        <v>70000</v>
      </c>
      <c r="F424" s="13">
        <v>40218</v>
      </c>
    </row>
    <row r="425" spans="1:6">
      <c r="A425" s="11">
        <v>1728000780</v>
      </c>
      <c r="B425" s="12" t="s">
        <v>276</v>
      </c>
      <c r="C425" s="12" t="s">
        <v>294</v>
      </c>
      <c r="D425" s="13">
        <v>40000</v>
      </c>
      <c r="E425" s="13">
        <f>VLOOKUP(A425,[1]OY000000000000000375!A:E,4,FALSE)</f>
        <v>25000</v>
      </c>
      <c r="F425" s="13">
        <v>27649.9</v>
      </c>
    </row>
    <row r="426" spans="1:6">
      <c r="A426" s="11">
        <v>1728000930</v>
      </c>
      <c r="B426" s="12" t="s">
        <v>45</v>
      </c>
      <c r="C426" s="12" t="s">
        <v>295</v>
      </c>
      <c r="D426" s="13">
        <v>60000</v>
      </c>
      <c r="E426" s="13">
        <f>VLOOKUP(A426,[1]OY000000000000000375!A:E,4,FALSE)</f>
        <v>40000</v>
      </c>
      <c r="F426" s="13">
        <v>70004.5</v>
      </c>
    </row>
    <row r="427" spans="1:6" ht="25.5">
      <c r="A427" s="11">
        <v>1731000110</v>
      </c>
      <c r="B427" s="12" t="s">
        <v>106</v>
      </c>
      <c r="C427" s="12" t="s">
        <v>380</v>
      </c>
      <c r="D427" s="13">
        <v>932000</v>
      </c>
      <c r="E427" s="13">
        <f>VLOOKUP(A427,[1]OY000000000000000375!A:E,4,FALSE)</f>
        <v>1031000</v>
      </c>
      <c r="F427" s="13">
        <v>609623.61</v>
      </c>
    </row>
    <row r="428" spans="1:6" ht="25.5">
      <c r="A428" s="11">
        <v>1731000730</v>
      </c>
      <c r="B428" s="12" t="s">
        <v>71</v>
      </c>
      <c r="C428" s="12"/>
      <c r="D428" s="13">
        <v>70000</v>
      </c>
      <c r="E428" s="13">
        <f>VLOOKUP(A428,[1]OY000000000000000375!A:E,4,FALSE)</f>
        <v>0</v>
      </c>
      <c r="F428" s="13">
        <v>0</v>
      </c>
    </row>
    <row r="429" spans="1:6" ht="25.5">
      <c r="A429" s="11">
        <v>1731000750</v>
      </c>
      <c r="B429" s="12" t="s">
        <v>48</v>
      </c>
      <c r="C429" s="12" t="s">
        <v>381</v>
      </c>
      <c r="D429" s="13">
        <v>60000</v>
      </c>
      <c r="E429" s="13">
        <f>VLOOKUP(A429,[1]OY000000000000000375!A:E,4,FALSE)</f>
        <v>60000</v>
      </c>
      <c r="F429" s="13">
        <v>37598</v>
      </c>
    </row>
    <row r="430" spans="1:6" ht="25.5">
      <c r="A430" s="11">
        <v>1731000751</v>
      </c>
      <c r="B430" s="12" t="s">
        <v>48</v>
      </c>
      <c r="C430" s="12" t="s">
        <v>382</v>
      </c>
      <c r="D430" s="13">
        <v>127000</v>
      </c>
      <c r="E430" s="13">
        <f>VLOOKUP(A430,[1]OY000000000000000375!A:E,4,FALSE)</f>
        <v>45000</v>
      </c>
      <c r="F430" s="13">
        <v>27596</v>
      </c>
    </row>
    <row r="431" spans="1:6" ht="25.5">
      <c r="A431" s="11">
        <v>1731000752</v>
      </c>
      <c r="B431" s="12" t="s">
        <v>48</v>
      </c>
      <c r="C431" s="12" t="s">
        <v>383</v>
      </c>
      <c r="D431" s="13">
        <v>45000</v>
      </c>
      <c r="E431" s="13">
        <f>VLOOKUP(A431,[1]OY000000000000000375!A:E,4,FALSE)</f>
        <v>45000</v>
      </c>
      <c r="F431" s="13">
        <v>15502</v>
      </c>
    </row>
    <row r="432" spans="1:6">
      <c r="A432" s="11">
        <v>1731000753</v>
      </c>
      <c r="B432" s="12" t="s">
        <v>48</v>
      </c>
      <c r="C432" s="12" t="s">
        <v>384</v>
      </c>
      <c r="D432" s="13">
        <v>0</v>
      </c>
      <c r="E432" s="13">
        <f>VLOOKUP(A432,[1]OY000000000000000375!A:E,4,FALSE)</f>
        <v>10000</v>
      </c>
      <c r="F432" s="13">
        <v>0</v>
      </c>
    </row>
    <row r="433" spans="1:6">
      <c r="A433" s="11">
        <v>1731000754</v>
      </c>
      <c r="B433" s="12" t="s">
        <v>48</v>
      </c>
      <c r="C433" s="12" t="s">
        <v>385</v>
      </c>
      <c r="D433" s="13">
        <v>180000</v>
      </c>
      <c r="E433" s="13">
        <f>VLOOKUP(A433,[1]OY000000000000000375!A:E,4,FALSE)</f>
        <v>180000</v>
      </c>
      <c r="F433" s="13">
        <v>140309</v>
      </c>
    </row>
    <row r="434" spans="1:6">
      <c r="A434" s="11">
        <v>1731000755</v>
      </c>
      <c r="B434" s="12" t="s">
        <v>48</v>
      </c>
      <c r="C434" s="12" t="s">
        <v>386</v>
      </c>
      <c r="D434" s="13">
        <v>211000</v>
      </c>
      <c r="E434" s="13">
        <f>VLOOKUP(A434,[1]OY000000000000000375!A:E,4,FALSE)</f>
        <v>350000</v>
      </c>
      <c r="F434" s="13">
        <v>280800</v>
      </c>
    </row>
    <row r="435" spans="1:6">
      <c r="A435" s="11">
        <v>1731000756</v>
      </c>
      <c r="B435" s="12" t="s">
        <v>48</v>
      </c>
      <c r="C435" s="12" t="s">
        <v>387</v>
      </c>
      <c r="D435" s="13">
        <v>30000</v>
      </c>
      <c r="E435" s="13">
        <f>VLOOKUP(A435,[1]OY000000000000000375!A:E,4,FALSE)</f>
        <v>40000</v>
      </c>
      <c r="F435" s="13">
        <v>14289</v>
      </c>
    </row>
    <row r="436" spans="1:6" ht="25.5">
      <c r="A436" s="11">
        <v>1731000780</v>
      </c>
      <c r="B436" s="12" t="s">
        <v>388</v>
      </c>
      <c r="C436" s="12"/>
      <c r="D436" s="13">
        <v>0</v>
      </c>
      <c r="E436" s="13">
        <f>VLOOKUP(A436,[1]OY000000000000000375!A:E,4,FALSE)</f>
        <v>10000</v>
      </c>
      <c r="F436" s="13">
        <v>3823</v>
      </c>
    </row>
    <row r="437" spans="1:6">
      <c r="A437" s="11">
        <v>1731000781</v>
      </c>
      <c r="B437" s="12" t="s">
        <v>52</v>
      </c>
      <c r="C437" s="12" t="s">
        <v>426</v>
      </c>
      <c r="D437" s="13">
        <v>132000</v>
      </c>
      <c r="E437" s="13">
        <f>VLOOKUP(A437,[1]OY000000000000000375!A:E,4,FALSE)</f>
        <v>50000</v>
      </c>
      <c r="F437" s="13">
        <v>0</v>
      </c>
    </row>
    <row r="438" spans="1:6" ht="25.5">
      <c r="A438" s="11">
        <v>1732000110</v>
      </c>
      <c r="B438" s="12" t="s">
        <v>106</v>
      </c>
      <c r="C438" s="12" t="s">
        <v>400</v>
      </c>
      <c r="D438" s="13">
        <v>3332000</v>
      </c>
      <c r="E438" s="13">
        <f>VLOOKUP(A438,[1]OY000000000000000375!A:E,4,FALSE)</f>
        <v>2394000</v>
      </c>
      <c r="F438" s="13">
        <v>1564289.07</v>
      </c>
    </row>
    <row r="439" spans="1:6" ht="38.25">
      <c r="A439" s="11">
        <v>1732000521</v>
      </c>
      <c r="B439" s="12" t="s">
        <v>401</v>
      </c>
      <c r="C439" s="12"/>
      <c r="D439" s="13">
        <v>4000</v>
      </c>
      <c r="E439" s="13">
        <f>VLOOKUP(A439,[1]OY000000000000000375!A:E,4,FALSE)</f>
        <v>4000</v>
      </c>
      <c r="F439" s="13">
        <v>3551</v>
      </c>
    </row>
    <row r="440" spans="1:6">
      <c r="A440" s="11">
        <v>1732000530</v>
      </c>
      <c r="B440" s="12" t="s">
        <v>288</v>
      </c>
      <c r="C440" s="12"/>
      <c r="D440" s="13">
        <v>0</v>
      </c>
      <c r="E440" s="13">
        <f>VLOOKUP(A440,[1]OY000000000000000375!A:E,4,FALSE)</f>
        <v>55000</v>
      </c>
      <c r="F440" s="13">
        <v>13439.29</v>
      </c>
    </row>
    <row r="441" spans="1:6" ht="25.5">
      <c r="A441" s="11">
        <v>1732000550</v>
      </c>
      <c r="B441" s="12" t="s">
        <v>402</v>
      </c>
      <c r="C441" s="12" t="s">
        <v>75</v>
      </c>
      <c r="D441" s="13">
        <v>0</v>
      </c>
      <c r="E441" s="13">
        <f>VLOOKUP(A441,[1]OY000000000000000375!A:E,4,FALSE)</f>
        <v>25000</v>
      </c>
      <c r="F441" s="13">
        <v>0</v>
      </c>
    </row>
    <row r="442" spans="1:6">
      <c r="A442" s="11">
        <v>1732000570</v>
      </c>
      <c r="B442" s="12" t="s">
        <v>403</v>
      </c>
      <c r="C442" s="12"/>
      <c r="D442" s="13">
        <v>132000</v>
      </c>
      <c r="E442" s="13">
        <f>VLOOKUP(A442,[1]OY000000000000000375!A:E,4,FALSE)</f>
        <v>115000</v>
      </c>
      <c r="F442" s="13">
        <v>91914.73</v>
      </c>
    </row>
    <row r="443" spans="1:6" ht="25.5">
      <c r="A443" s="11">
        <v>1732000730</v>
      </c>
      <c r="B443" s="12" t="s">
        <v>72</v>
      </c>
      <c r="C443" s="12" t="s">
        <v>404</v>
      </c>
      <c r="D443" s="13">
        <v>55000</v>
      </c>
      <c r="E443" s="13">
        <f>VLOOKUP(A443,[1]OY000000000000000375!A:E,4,FALSE)</f>
        <v>0</v>
      </c>
      <c r="F443" s="13">
        <v>34049.620000000003</v>
      </c>
    </row>
    <row r="444" spans="1:6" ht="25.5">
      <c r="A444" s="11">
        <v>1732000731</v>
      </c>
      <c r="B444" s="12" t="s">
        <v>72</v>
      </c>
      <c r="C444" s="12"/>
      <c r="D444" s="13">
        <v>55000</v>
      </c>
      <c r="E444" s="13">
        <f>VLOOKUP(A444,[1]OY000000000000000375!A:E,4,FALSE)</f>
        <v>0</v>
      </c>
      <c r="F444" s="13">
        <v>0</v>
      </c>
    </row>
    <row r="445" spans="1:6" ht="25.5">
      <c r="A445" s="11">
        <v>1732000750</v>
      </c>
      <c r="B445" s="12" t="s">
        <v>48</v>
      </c>
      <c r="C445" s="12" t="s">
        <v>405</v>
      </c>
      <c r="D445" s="13">
        <v>200000</v>
      </c>
      <c r="E445" s="13">
        <f>VLOOKUP(A445,[1]OY000000000000000375!A:E,4,FALSE)</f>
        <v>130000</v>
      </c>
      <c r="F445" s="13">
        <v>26092.45</v>
      </c>
    </row>
    <row r="446" spans="1:6">
      <c r="A446" s="11">
        <v>1732000751</v>
      </c>
      <c r="B446" s="12" t="s">
        <v>48</v>
      </c>
      <c r="C446" s="12" t="s">
        <v>406</v>
      </c>
      <c r="D446" s="13">
        <v>510000</v>
      </c>
      <c r="E446" s="13">
        <f>VLOOKUP(A446,[1]OY000000000000000375!A:E,4,FALSE)</f>
        <v>664000</v>
      </c>
      <c r="F446" s="13">
        <v>320361</v>
      </c>
    </row>
    <row r="447" spans="1:6">
      <c r="A447" s="11">
        <v>1732000752</v>
      </c>
      <c r="B447" s="12" t="s">
        <v>48</v>
      </c>
      <c r="C447" s="12" t="s">
        <v>407</v>
      </c>
      <c r="D447" s="13">
        <v>320000</v>
      </c>
      <c r="E447" s="13">
        <f>VLOOKUP(A447,[1]OY000000000000000375!A:E,4,FALSE)</f>
        <v>280000</v>
      </c>
      <c r="F447" s="13">
        <v>226628</v>
      </c>
    </row>
    <row r="448" spans="1:6">
      <c r="A448" s="11">
        <v>1732000753</v>
      </c>
      <c r="B448" s="12" t="s">
        <v>48</v>
      </c>
      <c r="C448" s="12" t="s">
        <v>408</v>
      </c>
      <c r="D448" s="13">
        <v>260000</v>
      </c>
      <c r="E448" s="13">
        <f>VLOOKUP(A448,[1]OY000000000000000375!A:E,4,FALSE)</f>
        <v>50000</v>
      </c>
      <c r="F448" s="13">
        <v>61823</v>
      </c>
    </row>
    <row r="449" spans="1:6" ht="38.25">
      <c r="A449" s="11">
        <v>1732000754</v>
      </c>
      <c r="B449" s="12" t="s">
        <v>48</v>
      </c>
      <c r="C449" s="12" t="s">
        <v>409</v>
      </c>
      <c r="D449" s="13">
        <v>270000</v>
      </c>
      <c r="E449" s="13">
        <f>VLOOKUP(A449,[1]OY000000000000000375!A:E,4,FALSE)</f>
        <v>270000</v>
      </c>
      <c r="F449" s="13">
        <v>79148.33</v>
      </c>
    </row>
    <row r="450" spans="1:6">
      <c r="A450" s="11">
        <v>1732000755</v>
      </c>
      <c r="B450" s="12" t="s">
        <v>48</v>
      </c>
      <c r="C450" s="12" t="s">
        <v>73</v>
      </c>
      <c r="D450" s="13">
        <v>0</v>
      </c>
      <c r="E450" s="13">
        <f>VLOOKUP(A450,[1]OY000000000000000375!A:E,4,FALSE)</f>
        <v>0</v>
      </c>
      <c r="F450" s="13">
        <v>85762</v>
      </c>
    </row>
    <row r="451" spans="1:6">
      <c r="A451" s="11">
        <v>1732000756</v>
      </c>
      <c r="B451" s="12" t="s">
        <v>48</v>
      </c>
      <c r="C451" s="12" t="s">
        <v>410</v>
      </c>
      <c r="D451" s="13">
        <v>165000</v>
      </c>
      <c r="E451" s="13">
        <f>VLOOKUP(A451,[1]OY000000000000000375!A:E,4,FALSE)</f>
        <v>165000</v>
      </c>
      <c r="F451" s="13">
        <v>155462</v>
      </c>
    </row>
    <row r="452" spans="1:6">
      <c r="A452" s="11">
        <v>1732000757</v>
      </c>
      <c r="B452" s="12" t="s">
        <v>48</v>
      </c>
      <c r="C452" s="12" t="s">
        <v>411</v>
      </c>
      <c r="D452" s="13">
        <v>0</v>
      </c>
      <c r="E452" s="13">
        <f>VLOOKUP(A452,[1]OY000000000000000375!A:E,4,FALSE)</f>
        <v>50000</v>
      </c>
      <c r="F452" s="13">
        <v>9360</v>
      </c>
    </row>
    <row r="453" spans="1:6">
      <c r="A453" s="11">
        <v>1732000758</v>
      </c>
      <c r="B453" s="12" t="s">
        <v>48</v>
      </c>
      <c r="C453" s="12" t="s">
        <v>76</v>
      </c>
      <c r="D453" s="13">
        <v>20000</v>
      </c>
      <c r="E453" s="13">
        <f>VLOOKUP(A453,[1]OY000000000000000375!A:E,4,FALSE)</f>
        <v>120000</v>
      </c>
      <c r="F453" s="13">
        <v>0</v>
      </c>
    </row>
    <row r="454" spans="1:6" ht="25.5">
      <c r="A454" s="11">
        <v>1732000780</v>
      </c>
      <c r="B454" s="12" t="s">
        <v>52</v>
      </c>
      <c r="C454" s="12" t="s">
        <v>412</v>
      </c>
      <c r="D454" s="13">
        <v>0</v>
      </c>
      <c r="E454" s="13">
        <f>VLOOKUP(A454,[1]OY000000000000000375!A:E,4,FALSE)</f>
        <v>11000</v>
      </c>
      <c r="F454" s="13">
        <v>3830</v>
      </c>
    </row>
    <row r="455" spans="1:6" ht="25.5">
      <c r="A455" s="11">
        <v>1732000950</v>
      </c>
      <c r="B455" s="12" t="s">
        <v>413</v>
      </c>
      <c r="C455" s="12" t="s">
        <v>414</v>
      </c>
      <c r="D455" s="13">
        <v>120000</v>
      </c>
      <c r="E455" s="13">
        <f>VLOOKUP(A455,[1]OY000000000000000375!A:E,4,FALSE)</f>
        <v>120000</v>
      </c>
      <c r="F455" s="13">
        <v>97744.3</v>
      </c>
    </row>
    <row r="456" spans="1:6" ht="25.5">
      <c r="A456" s="11">
        <v>1732100110</v>
      </c>
      <c r="B456" s="12" t="s">
        <v>106</v>
      </c>
      <c r="C456" s="12" t="s">
        <v>415</v>
      </c>
      <c r="D456" s="13">
        <v>252000</v>
      </c>
      <c r="E456" s="13">
        <f>VLOOKUP(A456,[1]OY000000000000000375!A:E,4,FALSE)</f>
        <v>65000</v>
      </c>
      <c r="F456" s="13">
        <v>237348.67</v>
      </c>
    </row>
    <row r="457" spans="1:6" ht="25.5">
      <c r="A457" s="11">
        <v>1732100550</v>
      </c>
      <c r="B457" s="12" t="s">
        <v>74</v>
      </c>
      <c r="C457" s="12" t="s">
        <v>75</v>
      </c>
      <c r="D457" s="13">
        <v>0</v>
      </c>
      <c r="E457" s="13">
        <f>VLOOKUP(A457,[1]OY000000000000000375!A:E,4,FALSE)</f>
        <v>0</v>
      </c>
      <c r="F457" s="13">
        <v>7753</v>
      </c>
    </row>
    <row r="458" spans="1:6">
      <c r="A458" s="11">
        <v>1732100750</v>
      </c>
      <c r="B458" s="12" t="s">
        <v>48</v>
      </c>
      <c r="C458" s="12" t="s">
        <v>416</v>
      </c>
      <c r="D458" s="13">
        <v>350000</v>
      </c>
      <c r="E458" s="13">
        <f>VLOOKUP(A458,[1]OY000000000000000375!A:E,4,FALSE)</f>
        <v>200000</v>
      </c>
      <c r="F458" s="13">
        <v>110709</v>
      </c>
    </row>
    <row r="459" spans="1:6">
      <c r="A459" s="11">
        <v>1732100751</v>
      </c>
      <c r="B459" s="12" t="s">
        <v>48</v>
      </c>
      <c r="C459" s="12" t="s">
        <v>417</v>
      </c>
      <c r="D459" s="13">
        <v>0</v>
      </c>
      <c r="E459" s="13">
        <f>VLOOKUP(A459,[1]OY000000000000000375!A:E,4,FALSE)</f>
        <v>100000</v>
      </c>
      <c r="F459" s="13">
        <v>0</v>
      </c>
    </row>
    <row r="460" spans="1:6">
      <c r="A460" s="11">
        <v>1732100752</v>
      </c>
      <c r="B460" s="12" t="s">
        <v>48</v>
      </c>
      <c r="C460" s="12" t="s">
        <v>418</v>
      </c>
      <c r="D460" s="13">
        <v>0</v>
      </c>
      <c r="E460" s="13">
        <f>VLOOKUP(A460,[1]OY000000000000000375!A:E,4,FALSE)</f>
        <v>114000</v>
      </c>
      <c r="F460" s="13">
        <v>138000</v>
      </c>
    </row>
    <row r="461" spans="1:6" ht="38.25">
      <c r="A461" s="11">
        <v>1732100753</v>
      </c>
      <c r="B461" s="12" t="s">
        <v>48</v>
      </c>
      <c r="C461" s="12" t="s">
        <v>419</v>
      </c>
      <c r="D461" s="13">
        <v>200000</v>
      </c>
      <c r="E461" s="13">
        <f>VLOOKUP(A461,[1]OY000000000000000375!A:E,4,FALSE)</f>
        <v>198000</v>
      </c>
      <c r="F461" s="13">
        <v>55542.400000000001</v>
      </c>
    </row>
    <row r="462" spans="1:6">
      <c r="A462" s="11">
        <v>1732100754</v>
      </c>
      <c r="B462" s="12" t="s">
        <v>48</v>
      </c>
      <c r="C462" s="12" t="s">
        <v>420</v>
      </c>
      <c r="D462" s="13">
        <v>300000</v>
      </c>
      <c r="E462" s="13">
        <f>VLOOKUP(A462,[1]OY000000000000000375!A:E,4,FALSE)</f>
        <v>300000</v>
      </c>
      <c r="F462" s="13">
        <v>0</v>
      </c>
    </row>
    <row r="463" spans="1:6">
      <c r="A463" s="11">
        <v>1732100755</v>
      </c>
      <c r="B463" s="12" t="s">
        <v>48</v>
      </c>
      <c r="C463" s="12" t="s">
        <v>422</v>
      </c>
      <c r="D463" s="13">
        <v>250000</v>
      </c>
      <c r="E463" s="13">
        <f>VLOOKUP(A463,[1]OY000000000000000375!A:E,4,FALSE)</f>
        <v>30000</v>
      </c>
      <c r="F463" s="13">
        <v>23692</v>
      </c>
    </row>
    <row r="464" spans="1:6">
      <c r="A464" s="11">
        <v>1732100756</v>
      </c>
      <c r="B464" s="12" t="s">
        <v>48</v>
      </c>
      <c r="C464" s="12" t="s">
        <v>423</v>
      </c>
      <c r="D464" s="13">
        <v>300000</v>
      </c>
      <c r="E464" s="13">
        <f>VLOOKUP(A464,[1]OY000000000000000375!A:E,4,FALSE)</f>
        <v>265000</v>
      </c>
      <c r="F464" s="13">
        <v>257951</v>
      </c>
    </row>
    <row r="465" spans="1:6">
      <c r="A465" s="11">
        <v>1732100757</v>
      </c>
      <c r="B465" s="12" t="s">
        <v>48</v>
      </c>
      <c r="C465" s="12" t="s">
        <v>424</v>
      </c>
      <c r="D465" s="13">
        <v>50000</v>
      </c>
      <c r="E465" s="13">
        <f>VLOOKUP(A465,[1]OY000000000000000375!A:E,4,FALSE)</f>
        <v>50000</v>
      </c>
      <c r="F465" s="13">
        <v>0</v>
      </c>
    </row>
    <row r="466" spans="1:6">
      <c r="A466" s="11">
        <v>1732100758</v>
      </c>
      <c r="B466" s="12" t="s">
        <v>48</v>
      </c>
      <c r="C466" s="12" t="s">
        <v>425</v>
      </c>
      <c r="D466" s="13">
        <v>400000</v>
      </c>
      <c r="E466" s="13">
        <f>VLOOKUP(A466,[1]OY000000000000000375!A:E,4,FALSE)</f>
        <v>400000</v>
      </c>
      <c r="F466" s="13">
        <v>243221</v>
      </c>
    </row>
    <row r="467" spans="1:6">
      <c r="A467" s="11">
        <v>1732100759</v>
      </c>
      <c r="B467" s="12" t="s">
        <v>48</v>
      </c>
      <c r="C467" s="12" t="s">
        <v>76</v>
      </c>
      <c r="D467" s="13">
        <v>0</v>
      </c>
      <c r="E467" s="13">
        <f>VLOOKUP(A467,[1]OY000000000000000375!A:E,4,FALSE)</f>
        <v>0</v>
      </c>
      <c r="F467" s="13">
        <v>120000</v>
      </c>
    </row>
    <row r="468" spans="1:6">
      <c r="A468" s="11">
        <v>1732100780</v>
      </c>
      <c r="B468" s="12" t="s">
        <v>52</v>
      </c>
      <c r="C468" s="12" t="s">
        <v>52</v>
      </c>
      <c r="D468" s="13">
        <v>0</v>
      </c>
      <c r="E468" s="13">
        <f>VLOOKUP(A468,[1]OY000000000000000375!A:E,4,FALSE)</f>
        <v>0</v>
      </c>
      <c r="F468" s="13">
        <v>2330</v>
      </c>
    </row>
    <row r="469" spans="1:6" ht="25.5">
      <c r="A469" s="11">
        <v>1732100930</v>
      </c>
      <c r="B469" s="12" t="s">
        <v>135</v>
      </c>
      <c r="C469" s="12"/>
      <c r="D469" s="13">
        <v>0</v>
      </c>
      <c r="E469" s="13">
        <f>VLOOKUP(A469,[1]OY000000000000000375!A:E,4,FALSE)</f>
        <v>165000</v>
      </c>
      <c r="F469" s="13">
        <v>0</v>
      </c>
    </row>
    <row r="470" spans="1:6">
      <c r="A470" s="11">
        <v>1732200520</v>
      </c>
      <c r="B470" s="12" t="s">
        <v>352</v>
      </c>
      <c r="C470" s="12" t="s">
        <v>427</v>
      </c>
      <c r="D470" s="13">
        <v>50000</v>
      </c>
      <c r="E470" s="13">
        <f>VLOOKUP(A470,[1]OY000000000000000375!A:E,4,FALSE)</f>
        <v>96000</v>
      </c>
      <c r="F470" s="13">
        <v>0</v>
      </c>
    </row>
    <row r="471" spans="1:6">
      <c r="A471" s="11">
        <v>1732200750</v>
      </c>
      <c r="B471" s="12" t="s">
        <v>48</v>
      </c>
      <c r="C471" s="12" t="s">
        <v>428</v>
      </c>
      <c r="D471" s="13">
        <v>50000</v>
      </c>
      <c r="E471" s="13">
        <f>VLOOKUP(A471,[1]OY000000000000000375!A:E,4,FALSE)</f>
        <v>100000</v>
      </c>
      <c r="F471" s="13">
        <v>0</v>
      </c>
    </row>
    <row r="472" spans="1:6">
      <c r="A472" s="11">
        <v>1732200751</v>
      </c>
      <c r="B472" s="12" t="s">
        <v>48</v>
      </c>
      <c r="C472" s="12" t="s">
        <v>429</v>
      </c>
      <c r="D472" s="13">
        <v>20000</v>
      </c>
      <c r="E472" s="13">
        <f>VLOOKUP(A472,[1]OY000000000000000375!A:E,4,FALSE)</f>
        <v>150000</v>
      </c>
      <c r="F472" s="13">
        <v>0</v>
      </c>
    </row>
    <row r="473" spans="1:6" ht="25.5">
      <c r="A473" s="11">
        <v>1732200930</v>
      </c>
      <c r="B473" s="12" t="s">
        <v>45</v>
      </c>
      <c r="C473" s="12" t="s">
        <v>430</v>
      </c>
      <c r="D473" s="13">
        <v>15000</v>
      </c>
      <c r="E473" s="13">
        <f>VLOOKUP(A473,[1]OY000000000000000375!A:E,4,FALSE)</f>
        <v>50000</v>
      </c>
      <c r="F473" s="13">
        <v>0</v>
      </c>
    </row>
    <row r="474" spans="1:6">
      <c r="A474" s="11">
        <v>1735000110</v>
      </c>
      <c r="B474" s="12" t="s">
        <v>128</v>
      </c>
      <c r="C474" s="12" t="s">
        <v>129</v>
      </c>
      <c r="D474" s="13">
        <v>299000</v>
      </c>
      <c r="E474" s="13">
        <f>VLOOKUP(A474,[1]OY000000000000000375!A:E,4,FALSE)</f>
        <v>50000</v>
      </c>
      <c r="F474" s="13">
        <v>0</v>
      </c>
    </row>
    <row r="475" spans="1:6">
      <c r="A475" s="11">
        <v>1735000410</v>
      </c>
      <c r="B475" s="12" t="s">
        <v>130</v>
      </c>
      <c r="C475" s="12"/>
      <c r="D475" s="13">
        <v>320000</v>
      </c>
      <c r="E475" s="13">
        <f>VLOOKUP(A475,[1]OY000000000000000375!A:E,4,FALSE)</f>
        <v>129000</v>
      </c>
      <c r="F475" s="13">
        <v>0</v>
      </c>
    </row>
    <row r="476" spans="1:6">
      <c r="A476" s="11">
        <v>1735000750</v>
      </c>
      <c r="B476" s="12" t="s">
        <v>48</v>
      </c>
      <c r="C476" s="12"/>
      <c r="D476" s="13">
        <v>2024000</v>
      </c>
      <c r="E476" s="13">
        <f>VLOOKUP(A476,[1]OY000000000000000375!A:E,4,FALSE)</f>
        <v>724000</v>
      </c>
      <c r="F476" s="13">
        <v>0</v>
      </c>
    </row>
    <row r="477" spans="1:6">
      <c r="A477" s="11">
        <v>1735000780</v>
      </c>
      <c r="B477" s="12" t="s">
        <v>52</v>
      </c>
      <c r="C477" s="12"/>
      <c r="D477" s="13">
        <v>50000</v>
      </c>
      <c r="E477" s="13">
        <f>VLOOKUP(A477,[1]OY000000000000000375!A:E,4,FALSE)</f>
        <v>32000</v>
      </c>
      <c r="F477" s="13">
        <v>0</v>
      </c>
    </row>
    <row r="478" spans="1:6" ht="25.5">
      <c r="A478" s="11">
        <v>1741000110</v>
      </c>
      <c r="B478" s="12" t="s">
        <v>106</v>
      </c>
      <c r="C478" s="12" t="s">
        <v>176</v>
      </c>
      <c r="D478" s="13">
        <v>278000</v>
      </c>
      <c r="E478" s="13">
        <f>VLOOKUP(A478,[1]OY000000000000000375!A:E,4,FALSE)</f>
        <v>277000</v>
      </c>
      <c r="F478" s="13">
        <v>270454.01</v>
      </c>
    </row>
    <row r="479" spans="1:6">
      <c r="A479" s="11">
        <v>1741000780</v>
      </c>
      <c r="B479" s="12" t="s">
        <v>43</v>
      </c>
      <c r="C479" s="12" t="s">
        <v>296</v>
      </c>
      <c r="D479" s="13">
        <v>70000</v>
      </c>
      <c r="E479" s="13">
        <f>VLOOKUP(A479,[1]OY000000000000000375!A:E,4,FALSE)</f>
        <v>10000</v>
      </c>
      <c r="F479" s="13">
        <v>58908.1</v>
      </c>
    </row>
    <row r="480" spans="1:6" ht="25.5">
      <c r="A480" s="11">
        <v>1742000110</v>
      </c>
      <c r="B480" s="12" t="s">
        <v>106</v>
      </c>
      <c r="C480" s="12" t="s">
        <v>297</v>
      </c>
      <c r="D480" s="13">
        <v>1181000</v>
      </c>
      <c r="E480" s="13">
        <f>VLOOKUP(A480,[1]OY000000000000000375!A:E,4,FALSE)</f>
        <v>1323000</v>
      </c>
      <c r="F480" s="13">
        <v>1392301.67</v>
      </c>
    </row>
    <row r="481" spans="1:6" ht="25.5">
      <c r="A481" s="11">
        <v>1742000720</v>
      </c>
      <c r="B481" s="12" t="s">
        <v>61</v>
      </c>
      <c r="C481" s="12" t="s">
        <v>298</v>
      </c>
      <c r="D481" s="13">
        <v>250000</v>
      </c>
      <c r="E481" s="13">
        <f>VLOOKUP(A481,[1]OY000000000000000375!A:E,4,FALSE)</f>
        <v>350000</v>
      </c>
      <c r="F481" s="13">
        <v>323802</v>
      </c>
    </row>
    <row r="482" spans="1:6" ht="25.5">
      <c r="A482" s="11">
        <v>1742000730</v>
      </c>
      <c r="B482" s="12" t="s">
        <v>71</v>
      </c>
      <c r="C482" s="12" t="s">
        <v>299</v>
      </c>
      <c r="D482" s="13">
        <v>0</v>
      </c>
      <c r="E482" s="13">
        <f>VLOOKUP(A482,[1]OY000000000000000375!A:E,4,FALSE)</f>
        <v>0</v>
      </c>
      <c r="F482" s="13">
        <v>4434.63</v>
      </c>
    </row>
    <row r="483" spans="1:6" ht="38.25">
      <c r="A483" s="11">
        <v>1742000733</v>
      </c>
      <c r="B483" s="12" t="s">
        <v>71</v>
      </c>
      <c r="C483" s="12" t="s">
        <v>300</v>
      </c>
      <c r="D483" s="13">
        <v>0</v>
      </c>
      <c r="E483" s="13">
        <f>VLOOKUP(A483,[1]OY000000000000000375!A:E,4,FALSE)</f>
        <v>0</v>
      </c>
      <c r="F483" s="13">
        <v>85111.82</v>
      </c>
    </row>
    <row r="484" spans="1:6" ht="25.5">
      <c r="A484" s="11">
        <v>1742000750</v>
      </c>
      <c r="B484" s="12" t="s">
        <v>48</v>
      </c>
      <c r="C484" s="12" t="s">
        <v>301</v>
      </c>
      <c r="D484" s="13">
        <v>200000</v>
      </c>
      <c r="E484" s="13">
        <f>VLOOKUP(A484,[1]OY000000000000000375!A:E,4,FALSE)</f>
        <v>300000</v>
      </c>
      <c r="F484" s="13">
        <v>289904</v>
      </c>
    </row>
    <row r="485" spans="1:6" ht="25.5">
      <c r="A485" s="11">
        <v>1743000110</v>
      </c>
      <c r="B485" s="12" t="s">
        <v>106</v>
      </c>
      <c r="C485" s="12" t="s">
        <v>129</v>
      </c>
      <c r="D485" s="13">
        <v>387000</v>
      </c>
      <c r="E485" s="13">
        <f>VLOOKUP(A485,[1]OY000000000000000375!A:E,4,FALSE)</f>
        <v>349000</v>
      </c>
      <c r="F485" s="13">
        <v>343919.18</v>
      </c>
    </row>
    <row r="486" spans="1:6" ht="25.5">
      <c r="A486" s="11">
        <v>1743000430</v>
      </c>
      <c r="B486" s="12" t="s">
        <v>77</v>
      </c>
      <c r="C486" s="12" t="s">
        <v>78</v>
      </c>
      <c r="D486" s="13">
        <v>0</v>
      </c>
      <c r="E486" s="13">
        <f>VLOOKUP(A486,[1]OY000000000000000375!A:E,4,FALSE)</f>
        <v>0</v>
      </c>
      <c r="F486" s="13">
        <v>471.83</v>
      </c>
    </row>
    <row r="487" spans="1:6">
      <c r="A487" s="11">
        <v>1743000720</v>
      </c>
      <c r="B487" s="12" t="s">
        <v>61</v>
      </c>
      <c r="C487" s="12" t="s">
        <v>302</v>
      </c>
      <c r="D487" s="13">
        <v>200000</v>
      </c>
      <c r="E487" s="13">
        <f>VLOOKUP(A487,[1]OY000000000000000375!A:E,4,FALSE)</f>
        <v>120000</v>
      </c>
      <c r="F487" s="13">
        <v>101781</v>
      </c>
    </row>
    <row r="488" spans="1:6" ht="25.5">
      <c r="A488" s="11">
        <v>1743000730</v>
      </c>
      <c r="B488" s="12" t="s">
        <v>71</v>
      </c>
      <c r="C488" s="12" t="s">
        <v>303</v>
      </c>
      <c r="D488" s="13">
        <v>90000</v>
      </c>
      <c r="E488" s="13">
        <f>VLOOKUP(A488,[1]OY000000000000000375!A:E,4,FALSE)</f>
        <v>90000</v>
      </c>
      <c r="F488" s="13">
        <v>80450.350000000006</v>
      </c>
    </row>
    <row r="489" spans="1:6">
      <c r="A489" s="11">
        <v>1743000731</v>
      </c>
      <c r="B489" s="12" t="s">
        <v>288</v>
      </c>
      <c r="C489" s="12" t="s">
        <v>304</v>
      </c>
      <c r="D489" s="13">
        <v>80000</v>
      </c>
      <c r="E489" s="13">
        <f>VLOOKUP(A489,[1]OY000000000000000375!A:E,4,FALSE)</f>
        <v>60000</v>
      </c>
      <c r="F489" s="13">
        <v>29642.62</v>
      </c>
    </row>
    <row r="490" spans="1:6" ht="25.5">
      <c r="A490" s="11">
        <v>1743000750</v>
      </c>
      <c r="B490" s="12" t="s">
        <v>48</v>
      </c>
      <c r="C490" s="12" t="s">
        <v>305</v>
      </c>
      <c r="D490" s="13">
        <v>200000</v>
      </c>
      <c r="E490" s="13">
        <f>VLOOKUP(A490,[1]OY000000000000000375!A:E,4,FALSE)</f>
        <v>250000</v>
      </c>
      <c r="F490" s="13">
        <v>199919</v>
      </c>
    </row>
    <row r="491" spans="1:6">
      <c r="A491" s="11">
        <v>1743000770</v>
      </c>
      <c r="B491" s="12" t="s">
        <v>306</v>
      </c>
      <c r="C491" s="12" t="s">
        <v>78</v>
      </c>
      <c r="D491" s="13">
        <v>1800000</v>
      </c>
      <c r="E491" s="13">
        <f>VLOOKUP(A491,[1]OY000000000000000375!A:E,4,FALSE)</f>
        <v>1650000</v>
      </c>
      <c r="F491" s="13">
        <v>1730124.54</v>
      </c>
    </row>
    <row r="492" spans="1:6" ht="25.5">
      <c r="A492" s="11">
        <v>1744000110</v>
      </c>
      <c r="B492" s="12" t="s">
        <v>106</v>
      </c>
      <c r="C492" s="12" t="s">
        <v>307</v>
      </c>
      <c r="D492" s="13">
        <v>239000</v>
      </c>
      <c r="E492" s="13">
        <f>VLOOKUP(A492,[1]OY000000000000000375!A:E,4,FALSE)</f>
        <v>219000</v>
      </c>
      <c r="F492" s="13">
        <v>211678.79</v>
      </c>
    </row>
    <row r="493" spans="1:6" ht="25.5">
      <c r="A493" s="11">
        <v>1744100721</v>
      </c>
      <c r="B493" s="12" t="s">
        <v>61</v>
      </c>
      <c r="C493" s="12" t="s">
        <v>308</v>
      </c>
      <c r="D493" s="13">
        <v>60000</v>
      </c>
      <c r="E493" s="13">
        <f>VLOOKUP(A493,[1]OY000000000000000375!A:E,4,FALSE)</f>
        <v>55000</v>
      </c>
      <c r="F493" s="13">
        <v>46838</v>
      </c>
    </row>
    <row r="494" spans="1:6">
      <c r="A494" s="11">
        <v>1744100751</v>
      </c>
      <c r="B494" s="12" t="s">
        <v>48</v>
      </c>
      <c r="C494" s="12" t="s">
        <v>309</v>
      </c>
      <c r="D494" s="13">
        <v>100000</v>
      </c>
      <c r="E494" s="13">
        <f>VLOOKUP(A494,[1]OY000000000000000375!A:E,4,FALSE)</f>
        <v>100000</v>
      </c>
      <c r="F494" s="13">
        <v>99999</v>
      </c>
    </row>
    <row r="495" spans="1:6">
      <c r="A495" s="11">
        <v>1745000720</v>
      </c>
      <c r="B495" s="12" t="s">
        <v>61</v>
      </c>
      <c r="C495" s="12" t="s">
        <v>310</v>
      </c>
      <c r="D495" s="13">
        <v>20000</v>
      </c>
      <c r="E495" s="13">
        <f>VLOOKUP(A495,[1]OY000000000000000375!A:E,4,FALSE)</f>
        <v>20000</v>
      </c>
      <c r="F495" s="13">
        <v>10037</v>
      </c>
    </row>
    <row r="496" spans="1:6">
      <c r="A496" s="11">
        <v>1745000750</v>
      </c>
      <c r="B496" s="12" t="s">
        <v>48</v>
      </c>
      <c r="C496" s="12" t="s">
        <v>311</v>
      </c>
      <c r="D496" s="13">
        <v>80000</v>
      </c>
      <c r="E496" s="13">
        <f>VLOOKUP(A496,[1]OY000000000000000375!A:E,4,FALSE)</f>
        <v>80000</v>
      </c>
      <c r="F496" s="13">
        <v>61075</v>
      </c>
    </row>
    <row r="497" spans="1:6" ht="25.5">
      <c r="A497" s="11">
        <v>1745000830</v>
      </c>
      <c r="B497" s="12" t="s">
        <v>257</v>
      </c>
      <c r="C497" s="12" t="s">
        <v>312</v>
      </c>
      <c r="D497" s="13">
        <v>130000</v>
      </c>
      <c r="E497" s="13">
        <f>VLOOKUP(A497,[1]OY000000000000000375!A:E,4,FALSE)</f>
        <v>106000</v>
      </c>
      <c r="F497" s="13">
        <v>106318</v>
      </c>
    </row>
    <row r="498" spans="1:6" ht="25.5">
      <c r="A498" s="11">
        <v>1746000110</v>
      </c>
      <c r="B498" s="12" t="s">
        <v>106</v>
      </c>
      <c r="C498" s="12" t="s">
        <v>297</v>
      </c>
      <c r="D498" s="13">
        <v>994000</v>
      </c>
      <c r="E498" s="13">
        <f>VLOOKUP(A498,[1]OY000000000000000375!A:E,4,FALSE)</f>
        <v>960000</v>
      </c>
      <c r="F498" s="13">
        <v>847965.11</v>
      </c>
    </row>
    <row r="499" spans="1:6">
      <c r="A499" s="11">
        <v>1746000720</v>
      </c>
      <c r="B499" s="12" t="s">
        <v>61</v>
      </c>
      <c r="C499" s="12" t="s">
        <v>313</v>
      </c>
      <c r="D499" s="13">
        <v>250000</v>
      </c>
      <c r="E499" s="13">
        <f>VLOOKUP(A499,[1]OY000000000000000375!A:E,4,FALSE)</f>
        <v>250000</v>
      </c>
      <c r="F499" s="13">
        <v>157161</v>
      </c>
    </row>
    <row r="500" spans="1:6">
      <c r="A500" s="11">
        <v>1746000722</v>
      </c>
      <c r="B500" s="12" t="s">
        <v>61</v>
      </c>
      <c r="C500" s="12" t="s">
        <v>314</v>
      </c>
      <c r="D500" s="13">
        <v>50000</v>
      </c>
      <c r="E500" s="13">
        <f>VLOOKUP(A500,[1]OY000000000000000375!A:E,4,FALSE)</f>
        <v>100000</v>
      </c>
      <c r="F500" s="13">
        <v>119484</v>
      </c>
    </row>
    <row r="501" spans="1:6">
      <c r="A501" s="11">
        <v>1746000730</v>
      </c>
      <c r="B501" s="12" t="s">
        <v>315</v>
      </c>
      <c r="C501" s="12" t="s">
        <v>316</v>
      </c>
      <c r="D501" s="13">
        <v>50000</v>
      </c>
      <c r="E501" s="13">
        <f>VLOOKUP(A501,[1]OY000000000000000375!A:E,4,FALSE)</f>
        <v>40000</v>
      </c>
      <c r="F501" s="13">
        <v>42815.01</v>
      </c>
    </row>
    <row r="502" spans="1:6">
      <c r="A502" s="11">
        <v>1746000731</v>
      </c>
      <c r="B502" s="12" t="s">
        <v>317</v>
      </c>
      <c r="C502" s="12" t="s">
        <v>318</v>
      </c>
      <c r="D502" s="13">
        <v>120000</v>
      </c>
      <c r="E502" s="13">
        <f>VLOOKUP(A502,[1]OY000000000000000375!A:E,4,FALSE)</f>
        <v>120000</v>
      </c>
      <c r="F502" s="13">
        <v>142002.74</v>
      </c>
    </row>
    <row r="503" spans="1:6" ht="25.5">
      <c r="A503" s="11">
        <v>1746000732</v>
      </c>
      <c r="B503" s="12" t="s">
        <v>71</v>
      </c>
      <c r="C503" s="12" t="s">
        <v>319</v>
      </c>
      <c r="D503" s="13">
        <v>80000</v>
      </c>
      <c r="E503" s="13">
        <f>VLOOKUP(A503,[1]OY000000000000000375!A:E,4,FALSE)</f>
        <v>80000</v>
      </c>
      <c r="F503" s="13">
        <v>74496.14</v>
      </c>
    </row>
    <row r="504" spans="1:6" ht="25.5">
      <c r="A504" s="11">
        <v>1746000733</v>
      </c>
      <c r="B504" s="12" t="s">
        <v>71</v>
      </c>
      <c r="C504" s="12" t="s">
        <v>320</v>
      </c>
      <c r="D504" s="13">
        <v>30000</v>
      </c>
      <c r="E504" s="13">
        <f>VLOOKUP(A504,[1]OY000000000000000375!A:E,4,FALSE)</f>
        <v>80000</v>
      </c>
      <c r="F504" s="13">
        <v>37362.620000000003</v>
      </c>
    </row>
    <row r="505" spans="1:6">
      <c r="A505" s="11">
        <v>1746000734</v>
      </c>
      <c r="B505" s="12" t="s">
        <v>321</v>
      </c>
      <c r="C505" s="12"/>
      <c r="D505" s="13">
        <v>70000</v>
      </c>
      <c r="E505" s="13">
        <f>VLOOKUP(A505,[1]OY000000000000000375!A:E,4,FALSE)</f>
        <v>70000</v>
      </c>
      <c r="F505" s="13">
        <v>21301.599999999999</v>
      </c>
    </row>
    <row r="506" spans="1:6" ht="25.5">
      <c r="A506" s="11">
        <v>1746000740</v>
      </c>
      <c r="B506" s="12" t="s">
        <v>322</v>
      </c>
      <c r="C506" s="12" t="s">
        <v>323</v>
      </c>
      <c r="D506" s="13">
        <v>20000</v>
      </c>
      <c r="E506" s="13">
        <f>VLOOKUP(A506,[1]OY000000000000000375!A:E,4,FALSE)</f>
        <v>80000</v>
      </c>
      <c r="F506" s="13">
        <v>98958</v>
      </c>
    </row>
    <row r="507" spans="1:6" ht="38.25">
      <c r="A507" s="11">
        <v>1746000750</v>
      </c>
      <c r="B507" s="12" t="s">
        <v>48</v>
      </c>
      <c r="C507" s="12" t="s">
        <v>324</v>
      </c>
      <c r="D507" s="13">
        <v>230000</v>
      </c>
      <c r="E507" s="13">
        <f>VLOOKUP(A507,[1]OY000000000000000375!A:E,4,FALSE)</f>
        <v>190000</v>
      </c>
      <c r="F507" s="13">
        <v>197200.73</v>
      </c>
    </row>
    <row r="508" spans="1:6">
      <c r="A508" s="11">
        <v>1746000751</v>
      </c>
      <c r="B508" s="12" t="s">
        <v>48</v>
      </c>
      <c r="C508" s="12" t="s">
        <v>325</v>
      </c>
      <c r="D508" s="13">
        <v>3200000</v>
      </c>
      <c r="E508" s="13">
        <f>VLOOKUP(A508,[1]OY000000000000000375!A:E,4,FALSE)</f>
        <v>2400000</v>
      </c>
      <c r="F508" s="13">
        <v>1916966</v>
      </c>
    </row>
    <row r="509" spans="1:6" ht="38.25">
      <c r="A509" s="11">
        <v>1746000752</v>
      </c>
      <c r="B509" s="12" t="s">
        <v>48</v>
      </c>
      <c r="C509" s="12" t="s">
        <v>326</v>
      </c>
      <c r="D509" s="13">
        <v>50000</v>
      </c>
      <c r="E509" s="13">
        <f>VLOOKUP(A509,[1]OY000000000000000375!A:E,4,FALSE)</f>
        <v>100000</v>
      </c>
      <c r="F509" s="13">
        <v>382277</v>
      </c>
    </row>
    <row r="510" spans="1:6">
      <c r="A510" s="11">
        <v>1746000753</v>
      </c>
      <c r="B510" s="12" t="s">
        <v>48</v>
      </c>
      <c r="C510" s="12" t="s">
        <v>327</v>
      </c>
      <c r="D510" s="13">
        <v>150000</v>
      </c>
      <c r="E510" s="13">
        <f>VLOOKUP(A510,[1]OY000000000000000375!A:E,4,FALSE)</f>
        <v>100000</v>
      </c>
      <c r="F510" s="13">
        <v>117877</v>
      </c>
    </row>
    <row r="511" spans="1:6" ht="25.5">
      <c r="A511" s="11">
        <v>1746000754</v>
      </c>
      <c r="B511" s="12" t="s">
        <v>48</v>
      </c>
      <c r="C511" s="12" t="s">
        <v>328</v>
      </c>
      <c r="D511" s="13">
        <v>100000</v>
      </c>
      <c r="E511" s="13">
        <f>VLOOKUP(A511,[1]OY000000000000000375!A:E,4,FALSE)</f>
        <v>80000</v>
      </c>
      <c r="F511" s="13">
        <v>78153</v>
      </c>
    </row>
    <row r="512" spans="1:6">
      <c r="A512" s="11">
        <v>1746000755</v>
      </c>
      <c r="B512" s="12" t="s">
        <v>48</v>
      </c>
      <c r="C512" s="12" t="s">
        <v>329</v>
      </c>
      <c r="D512" s="13">
        <v>150000</v>
      </c>
      <c r="E512" s="13">
        <f>VLOOKUP(A512,[1]OY000000000000000375!A:E,4,FALSE)</f>
        <v>120000</v>
      </c>
      <c r="F512" s="13">
        <v>114296</v>
      </c>
    </row>
    <row r="513" spans="1:6" ht="25.5">
      <c r="A513" s="11">
        <v>1746000770</v>
      </c>
      <c r="B513" s="12" t="s">
        <v>330</v>
      </c>
      <c r="C513" s="12" t="s">
        <v>331</v>
      </c>
      <c r="D513" s="13">
        <v>1150000</v>
      </c>
      <c r="E513" s="13">
        <f>VLOOKUP(A513,[1]OY000000000000000375!A:E,4,FALSE)</f>
        <v>1000000</v>
      </c>
      <c r="F513" s="13">
        <v>1193955.2</v>
      </c>
    </row>
    <row r="514" spans="1:6" ht="38.25">
      <c r="A514" s="11">
        <v>1751000780</v>
      </c>
      <c r="B514" s="12" t="s">
        <v>43</v>
      </c>
      <c r="C514" s="12" t="s">
        <v>435</v>
      </c>
      <c r="D514" s="13">
        <v>850000</v>
      </c>
      <c r="E514" s="13">
        <f>VLOOKUP(A514,[1]OY000000000000000375!A:E,4,FALSE)</f>
        <v>750000</v>
      </c>
      <c r="F514" s="13">
        <v>695000</v>
      </c>
    </row>
    <row r="515" spans="1:6" ht="25.5">
      <c r="A515" s="11">
        <v>1751000781</v>
      </c>
      <c r="B515" s="12" t="s">
        <v>43</v>
      </c>
      <c r="C515" s="12" t="s">
        <v>436</v>
      </c>
      <c r="D515" s="13">
        <v>50000</v>
      </c>
      <c r="E515" s="13">
        <f>VLOOKUP(A515,[1]OY000000000000000375!A:E,4,FALSE)</f>
        <v>50000</v>
      </c>
      <c r="F515" s="13">
        <v>100351</v>
      </c>
    </row>
    <row r="516" spans="1:6">
      <c r="A516" s="11">
        <v>1752000750</v>
      </c>
      <c r="B516" s="12" t="s">
        <v>437</v>
      </c>
      <c r="C516" s="12"/>
      <c r="D516" s="13">
        <v>1300000</v>
      </c>
      <c r="E516" s="13">
        <f>VLOOKUP(A516,[1]OY000000000000000375!A:E,4,FALSE)</f>
        <v>1236000</v>
      </c>
      <c r="F516" s="13">
        <v>815019.24</v>
      </c>
    </row>
    <row r="517" spans="1:6" ht="25.5">
      <c r="A517" s="11">
        <v>1752000780</v>
      </c>
      <c r="B517" s="12" t="s">
        <v>79</v>
      </c>
      <c r="C517" s="12" t="s">
        <v>80</v>
      </c>
      <c r="D517" s="13">
        <v>0</v>
      </c>
      <c r="E517" s="13">
        <f>VLOOKUP(A517,[1]OY000000000000000375!A:E,4,FALSE)</f>
        <v>0</v>
      </c>
      <c r="F517" s="13">
        <v>2200</v>
      </c>
    </row>
    <row r="518" spans="1:6">
      <c r="A518" s="11">
        <v>1752000782</v>
      </c>
      <c r="B518" s="12" t="s">
        <v>43</v>
      </c>
      <c r="C518" s="12" t="s">
        <v>438</v>
      </c>
      <c r="D518" s="13">
        <v>50000</v>
      </c>
      <c r="E518" s="13">
        <f>VLOOKUP(A518,[1]OY000000000000000375!A:E,4,FALSE)</f>
        <v>50000</v>
      </c>
      <c r="F518" s="13">
        <v>36998</v>
      </c>
    </row>
    <row r="519" spans="1:6" ht="51">
      <c r="A519" s="11">
        <v>1753000750</v>
      </c>
      <c r="B519" s="12" t="s">
        <v>439</v>
      </c>
      <c r="C519" s="12"/>
      <c r="D519" s="13">
        <v>45000</v>
      </c>
      <c r="E519" s="13">
        <f>VLOOKUP(A519,[1]OY000000000000000375!A:E,4,FALSE)</f>
        <v>44000</v>
      </c>
      <c r="F519" s="13">
        <v>0</v>
      </c>
    </row>
    <row r="520" spans="1:6" ht="25.5">
      <c r="A520" s="11">
        <v>1761000110</v>
      </c>
      <c r="B520" s="12" t="s">
        <v>1041</v>
      </c>
      <c r="C520" s="12" t="s">
        <v>1042</v>
      </c>
      <c r="D520" s="13">
        <v>95000</v>
      </c>
      <c r="E520" s="13">
        <f>VLOOKUP(A520,[1]OY000000000000000375!A:E,4,FALSE)</f>
        <v>171000</v>
      </c>
      <c r="F520" s="13">
        <v>165303.09</v>
      </c>
    </row>
    <row r="521" spans="1:6" ht="38.25">
      <c r="A521" s="11">
        <v>1761000540</v>
      </c>
      <c r="B521" s="12" t="s">
        <v>361</v>
      </c>
      <c r="C521" s="12" t="s">
        <v>1043</v>
      </c>
      <c r="D521" s="13">
        <v>35000</v>
      </c>
      <c r="E521" s="13">
        <f>VLOOKUP(A521,[1]OY000000000000000375!A:E,4,FALSE)</f>
        <v>30000</v>
      </c>
      <c r="F521" s="13">
        <v>0</v>
      </c>
    </row>
    <row r="522" spans="1:6">
      <c r="A522" s="11">
        <v>1761000570</v>
      </c>
      <c r="B522" s="12" t="s">
        <v>81</v>
      </c>
      <c r="C522" s="12" t="s">
        <v>82</v>
      </c>
      <c r="D522" s="13">
        <v>0</v>
      </c>
      <c r="E522" s="13">
        <f>VLOOKUP(A522,[1]OY000000000000000375!A:E,4,FALSE)</f>
        <v>0</v>
      </c>
      <c r="F522" s="13">
        <v>1638</v>
      </c>
    </row>
    <row r="523" spans="1:6">
      <c r="A523" s="11">
        <v>1761000740</v>
      </c>
      <c r="B523" s="12" t="s">
        <v>83</v>
      </c>
      <c r="C523" s="12"/>
      <c r="D523" s="13">
        <v>6000</v>
      </c>
      <c r="E523" s="13">
        <f>VLOOKUP(A523,[1]OY000000000000000375!A:E,4,FALSE)</f>
        <v>0</v>
      </c>
      <c r="F523" s="13">
        <v>0</v>
      </c>
    </row>
    <row r="524" spans="1:6">
      <c r="A524" s="11">
        <v>1761000750</v>
      </c>
      <c r="B524" s="12" t="s">
        <v>48</v>
      </c>
      <c r="C524" s="12" t="s">
        <v>1044</v>
      </c>
      <c r="D524" s="13">
        <v>680000</v>
      </c>
      <c r="E524" s="13">
        <f>VLOOKUP(A524,[1]OY000000000000000375!A:E,4,FALSE)</f>
        <v>650000</v>
      </c>
      <c r="F524" s="13">
        <v>613166.81000000006</v>
      </c>
    </row>
    <row r="525" spans="1:6">
      <c r="A525" s="11">
        <v>1761000751</v>
      </c>
      <c r="B525" s="12" t="s">
        <v>48</v>
      </c>
      <c r="C525" s="12" t="s">
        <v>84</v>
      </c>
      <c r="D525" s="13">
        <v>0</v>
      </c>
      <c r="E525" s="13">
        <f>VLOOKUP(A525,[1]OY000000000000000375!A:E,4,FALSE)</f>
        <v>0</v>
      </c>
      <c r="F525" s="13">
        <v>100000</v>
      </c>
    </row>
    <row r="526" spans="1:6" ht="25.5">
      <c r="A526" s="11">
        <v>1764000110</v>
      </c>
      <c r="B526" s="12" t="s">
        <v>1092</v>
      </c>
      <c r="C526" s="12" t="s">
        <v>1093</v>
      </c>
      <c r="D526" s="13">
        <v>128000</v>
      </c>
      <c r="E526" s="13">
        <f>VLOOKUP(A526,[1]OY000000000000000375!A:E,4,FALSE)</f>
        <v>115000</v>
      </c>
      <c r="F526" s="13">
        <v>77472.94</v>
      </c>
    </row>
    <row r="527" spans="1:6" ht="38.25">
      <c r="A527" s="11">
        <v>1765000810</v>
      </c>
      <c r="B527" s="12" t="s">
        <v>1095</v>
      </c>
      <c r="C527" s="12" t="s">
        <v>1096</v>
      </c>
      <c r="D527" s="13">
        <v>95000</v>
      </c>
      <c r="E527" s="13">
        <f>VLOOKUP(A527,[1]OY000000000000000375!A:E,4,FALSE)</f>
        <v>95000</v>
      </c>
      <c r="F527" s="13">
        <v>92100</v>
      </c>
    </row>
    <row r="528" spans="1:6" ht="25.5">
      <c r="A528" s="11">
        <v>1769000410</v>
      </c>
      <c r="B528" s="12" t="s">
        <v>1097</v>
      </c>
      <c r="C528" s="12" t="s">
        <v>1098</v>
      </c>
      <c r="D528" s="13">
        <v>0</v>
      </c>
      <c r="E528" s="13">
        <f>VLOOKUP(A528,[1]OY000000000000000375!A:E,4,FALSE)</f>
        <v>31000</v>
      </c>
      <c r="F528" s="13">
        <v>28270.14</v>
      </c>
    </row>
    <row r="529" spans="1:6">
      <c r="A529" s="11">
        <v>1769000421</v>
      </c>
      <c r="B529" s="12" t="s">
        <v>1099</v>
      </c>
      <c r="C529" s="12" t="s">
        <v>1100</v>
      </c>
      <c r="D529" s="13">
        <v>20000</v>
      </c>
      <c r="E529" s="13">
        <f>VLOOKUP(A529,[1]OY000000000000000375!A:E,4,FALSE)</f>
        <v>25000</v>
      </c>
      <c r="F529" s="13">
        <v>25663</v>
      </c>
    </row>
    <row r="530" spans="1:6">
      <c r="A530" s="11">
        <v>1769000430</v>
      </c>
      <c r="B530" s="12" t="s">
        <v>359</v>
      </c>
      <c r="C530" s="12" t="s">
        <v>1101</v>
      </c>
      <c r="D530" s="13">
        <v>310000</v>
      </c>
      <c r="E530" s="13">
        <f>VLOOKUP(A530,[1]OY000000000000000375!A:E,4,FALSE)</f>
        <v>310000</v>
      </c>
      <c r="F530" s="13">
        <v>354971.23</v>
      </c>
    </row>
    <row r="531" spans="1:6" ht="38.25">
      <c r="A531" s="11">
        <v>1769000450</v>
      </c>
      <c r="B531" s="12" t="s">
        <v>1102</v>
      </c>
      <c r="C531" s="12"/>
      <c r="D531" s="13">
        <v>90000</v>
      </c>
      <c r="E531" s="13">
        <f>VLOOKUP(A531,[1]OY000000000000000375!A:E,4,FALSE)</f>
        <v>100000</v>
      </c>
      <c r="F531" s="13">
        <v>121983</v>
      </c>
    </row>
    <row r="532" spans="1:6" ht="51">
      <c r="A532" s="11">
        <v>1769000470</v>
      </c>
      <c r="B532" s="12" t="s">
        <v>1103</v>
      </c>
      <c r="C532" s="12"/>
      <c r="D532" s="13">
        <v>110000</v>
      </c>
      <c r="E532" s="13">
        <f>VLOOKUP(A532,[1]OY000000000000000375!A:E,4,FALSE)</f>
        <v>110000</v>
      </c>
      <c r="F532" s="13">
        <v>107855</v>
      </c>
    </row>
    <row r="533" spans="1:6" ht="25.5">
      <c r="A533" s="11">
        <v>1769000511</v>
      </c>
      <c r="B533" s="12" t="s">
        <v>1104</v>
      </c>
      <c r="C533" s="12" t="s">
        <v>1105</v>
      </c>
      <c r="D533" s="13">
        <v>80000</v>
      </c>
      <c r="E533" s="13">
        <f>VLOOKUP(A533,[1]OY000000000000000375!A:E,4,FALSE)</f>
        <v>70000</v>
      </c>
      <c r="F533" s="13">
        <v>75209</v>
      </c>
    </row>
    <row r="534" spans="1:6" ht="25.5">
      <c r="A534" s="11">
        <v>1769000512</v>
      </c>
      <c r="B534" s="12" t="s">
        <v>1106</v>
      </c>
      <c r="C534" s="12" t="s">
        <v>1107</v>
      </c>
      <c r="D534" s="13">
        <v>35000</v>
      </c>
      <c r="E534" s="13">
        <f>VLOOKUP(A534,[1]OY000000000000000375!A:E,4,FALSE)</f>
        <v>35000</v>
      </c>
      <c r="F534" s="13">
        <v>29703</v>
      </c>
    </row>
    <row r="535" spans="1:6" ht="25.5">
      <c r="A535" s="11">
        <v>1769000540</v>
      </c>
      <c r="B535" s="12" t="s">
        <v>1108</v>
      </c>
      <c r="C535" s="12" t="s">
        <v>1109</v>
      </c>
      <c r="D535" s="13">
        <v>350000</v>
      </c>
      <c r="E535" s="13">
        <f>VLOOKUP(A535,[1]OY000000000000000375!A:E,4,FALSE)</f>
        <v>750000</v>
      </c>
      <c r="F535" s="13">
        <v>713269.59</v>
      </c>
    </row>
    <row r="536" spans="1:6">
      <c r="A536" s="11">
        <v>1769000541</v>
      </c>
      <c r="B536" s="12" t="s">
        <v>1110</v>
      </c>
      <c r="C536" s="12" t="s">
        <v>1111</v>
      </c>
      <c r="D536" s="13">
        <v>160000</v>
      </c>
      <c r="E536" s="13">
        <f>VLOOKUP(A536,[1]OY000000000000000375!A:E,4,FALSE)</f>
        <v>300000</v>
      </c>
      <c r="F536" s="13">
        <v>324137.81</v>
      </c>
    </row>
    <row r="537" spans="1:6" ht="25.5">
      <c r="A537" s="11">
        <v>1769000750</v>
      </c>
      <c r="B537" s="12" t="s">
        <v>48</v>
      </c>
      <c r="C537" s="12" t="s">
        <v>1112</v>
      </c>
      <c r="D537" s="13">
        <v>200000</v>
      </c>
      <c r="E537" s="13">
        <f>VLOOKUP(A537,[1]OY000000000000000375!A:E,4,FALSE)</f>
        <v>200000</v>
      </c>
      <c r="F537" s="13">
        <v>182304.97</v>
      </c>
    </row>
    <row r="538" spans="1:6" ht="25.5">
      <c r="A538" s="11">
        <v>1769000751</v>
      </c>
      <c r="B538" s="12" t="s">
        <v>48</v>
      </c>
      <c r="C538" s="12" t="s">
        <v>1113</v>
      </c>
      <c r="D538" s="13">
        <v>150000</v>
      </c>
      <c r="E538" s="13">
        <f>VLOOKUP(A538,[1]OY000000000000000375!A:E,4,FALSE)</f>
        <v>130000</v>
      </c>
      <c r="F538" s="13">
        <v>121300.83</v>
      </c>
    </row>
    <row r="539" spans="1:6" ht="25.5">
      <c r="A539" s="11">
        <v>1769000752</v>
      </c>
      <c r="B539" s="12" t="s">
        <v>48</v>
      </c>
      <c r="C539" s="12" t="s">
        <v>1114</v>
      </c>
      <c r="D539" s="13">
        <v>520000</v>
      </c>
      <c r="E539" s="13">
        <f>VLOOKUP(A539,[1]OY000000000000000375!A:E,4,FALSE)</f>
        <v>480000</v>
      </c>
      <c r="F539" s="13">
        <v>460108.67</v>
      </c>
    </row>
    <row r="540" spans="1:6">
      <c r="A540" s="11">
        <v>1769000780</v>
      </c>
      <c r="B540" s="12" t="s">
        <v>43</v>
      </c>
      <c r="C540" s="12" t="s">
        <v>545</v>
      </c>
      <c r="D540" s="13">
        <v>15000</v>
      </c>
      <c r="E540" s="13">
        <f>VLOOKUP(A540,[1]OY000000000000000375!A:E,4,FALSE)</f>
        <v>15000</v>
      </c>
      <c r="F540" s="13">
        <v>15085.02</v>
      </c>
    </row>
    <row r="541" spans="1:6">
      <c r="A541" s="11">
        <v>1769000781</v>
      </c>
      <c r="B541" s="12" t="s">
        <v>43</v>
      </c>
      <c r="C541" s="12" t="s">
        <v>52</v>
      </c>
      <c r="D541" s="13">
        <v>70000</v>
      </c>
      <c r="E541" s="13">
        <f>VLOOKUP(A541,[1]OY000000000000000375!A:E,4,FALSE)</f>
        <v>70000</v>
      </c>
      <c r="F541" s="13">
        <v>44799</v>
      </c>
    </row>
    <row r="542" spans="1:6">
      <c r="A542" s="11">
        <v>1769000782</v>
      </c>
      <c r="B542" s="12" t="s">
        <v>52</v>
      </c>
      <c r="C542" s="12" t="s">
        <v>1094</v>
      </c>
      <c r="D542" s="13">
        <v>130000</v>
      </c>
      <c r="E542" s="13">
        <f>VLOOKUP(A542,[1]OY000000000000000375!A:E,4,FALSE)</f>
        <v>135000</v>
      </c>
      <c r="F542" s="13">
        <v>134490</v>
      </c>
    </row>
    <row r="543" spans="1:6" ht="25.5">
      <c r="A543" s="11">
        <v>1769000810</v>
      </c>
      <c r="B543" s="12" t="s">
        <v>221</v>
      </c>
      <c r="C543" s="12"/>
      <c r="D543" s="13">
        <v>55000</v>
      </c>
      <c r="E543" s="13">
        <f>VLOOKUP(A543,[1]OY000000000000000375!A:E,4,FALSE)</f>
        <v>60000</v>
      </c>
      <c r="F543" s="13">
        <v>54935.360000000001</v>
      </c>
    </row>
    <row r="544" spans="1:6" ht="25.5">
      <c r="A544" s="11">
        <v>1769000930</v>
      </c>
      <c r="B544" s="12" t="s">
        <v>1115</v>
      </c>
      <c r="C544" s="12"/>
      <c r="D544" s="13">
        <v>0</v>
      </c>
      <c r="E544" s="13">
        <f>VLOOKUP(A544,[1]OY000000000000000375!A:E,4,FALSE)</f>
        <v>85000</v>
      </c>
      <c r="F544" s="13">
        <v>109479</v>
      </c>
    </row>
    <row r="545" spans="1:6" ht="25.5">
      <c r="A545" s="11">
        <v>1769000970</v>
      </c>
      <c r="B545" s="12" t="s">
        <v>222</v>
      </c>
      <c r="C545" s="12" t="s">
        <v>223</v>
      </c>
      <c r="D545" s="13">
        <v>135000</v>
      </c>
      <c r="E545" s="13">
        <f>VLOOKUP(A545,[1]OY000000000000000375!A:E,4,FALSE)</f>
        <v>120000</v>
      </c>
      <c r="F545" s="13">
        <v>125000</v>
      </c>
    </row>
    <row r="546" spans="1:6" ht="25.5">
      <c r="A546" s="11">
        <v>1769100110</v>
      </c>
      <c r="B546" s="12" t="s">
        <v>106</v>
      </c>
      <c r="C546" s="12"/>
      <c r="D546" s="13">
        <v>0</v>
      </c>
      <c r="E546" s="13">
        <f>VLOOKUP(A546,[1]OY000000000000000375!A:E,4,FALSE)</f>
        <v>69000</v>
      </c>
      <c r="F546" s="13">
        <v>66251.77</v>
      </c>
    </row>
    <row r="547" spans="1:6" ht="25.5">
      <c r="A547" s="11">
        <v>1769100560</v>
      </c>
      <c r="B547" s="12" t="s">
        <v>53</v>
      </c>
      <c r="C547" s="12" t="s">
        <v>1120</v>
      </c>
      <c r="D547" s="13">
        <v>150000</v>
      </c>
      <c r="E547" s="13">
        <f>VLOOKUP(A547,[1]OY000000000000000375!A:E,4,FALSE)</f>
        <v>150000</v>
      </c>
      <c r="F547" s="13">
        <v>149949</v>
      </c>
    </row>
    <row r="548" spans="1:6" ht="25.5">
      <c r="A548" s="11">
        <v>1769100570</v>
      </c>
      <c r="B548" s="12" t="s">
        <v>206</v>
      </c>
      <c r="C548" s="12" t="s">
        <v>1121</v>
      </c>
      <c r="D548" s="13">
        <v>171000</v>
      </c>
      <c r="E548" s="13">
        <f>VLOOKUP(A548,[1]OY000000000000000375!A:E,4,FALSE)</f>
        <v>140000</v>
      </c>
      <c r="F548" s="13">
        <v>204505.26</v>
      </c>
    </row>
    <row r="549" spans="1:6" ht="25.5">
      <c r="A549" s="11">
        <v>1769100740</v>
      </c>
      <c r="B549" s="12" t="s">
        <v>525</v>
      </c>
      <c r="C549" s="12" t="s">
        <v>1122</v>
      </c>
      <c r="D549" s="13">
        <v>15000</v>
      </c>
      <c r="E549" s="13">
        <f>VLOOKUP(A549,[1]OY000000000000000375!A:E,4,FALSE)</f>
        <v>30000</v>
      </c>
      <c r="F549" s="13">
        <v>11688</v>
      </c>
    </row>
    <row r="550" spans="1:6">
      <c r="A550" s="11">
        <v>1769100750</v>
      </c>
      <c r="B550" s="12" t="s">
        <v>48</v>
      </c>
      <c r="C550" s="12" t="s">
        <v>1123</v>
      </c>
      <c r="D550" s="13">
        <v>0</v>
      </c>
      <c r="E550" s="13">
        <f>VLOOKUP(A550,[1]OY000000000000000375!A:E,4,FALSE)</f>
        <v>0</v>
      </c>
      <c r="F550" s="13">
        <v>19712</v>
      </c>
    </row>
    <row r="551" spans="1:6">
      <c r="A551" s="11">
        <v>1769100751</v>
      </c>
      <c r="B551" s="12" t="s">
        <v>48</v>
      </c>
      <c r="C551" s="12" t="s">
        <v>1124</v>
      </c>
      <c r="D551" s="13">
        <v>630000</v>
      </c>
      <c r="E551" s="13">
        <f>VLOOKUP(A551,[1]OY000000000000000375!A:E,4,FALSE)</f>
        <v>565000</v>
      </c>
      <c r="F551" s="13">
        <v>222017</v>
      </c>
    </row>
    <row r="552" spans="1:6">
      <c r="A552" s="11">
        <v>1769100920</v>
      </c>
      <c r="B552" s="12" t="s">
        <v>85</v>
      </c>
      <c r="C552" s="12" t="s">
        <v>86</v>
      </c>
      <c r="D552" s="13">
        <v>0</v>
      </c>
      <c r="E552" s="13">
        <f>VLOOKUP(A552,[1]OY000000000000000375!A:E,4,FALSE)</f>
        <v>0</v>
      </c>
      <c r="F552" s="13">
        <v>75851</v>
      </c>
    </row>
    <row r="553" spans="1:6" ht="25.5">
      <c r="A553" s="11">
        <v>1769100930</v>
      </c>
      <c r="B553" s="12" t="s">
        <v>624</v>
      </c>
      <c r="C553" s="12" t="s">
        <v>1125</v>
      </c>
      <c r="D553" s="13">
        <v>200000</v>
      </c>
      <c r="E553" s="13">
        <f>VLOOKUP(A553,[1]OY000000000000000375!A:E,4,FALSE)</f>
        <v>200000</v>
      </c>
      <c r="F553" s="13">
        <v>177701.5</v>
      </c>
    </row>
    <row r="554" spans="1:6" ht="25.5">
      <c r="A554" s="11">
        <v>1781000110</v>
      </c>
      <c r="B554" s="12" t="s">
        <v>106</v>
      </c>
      <c r="C554" s="12" t="s">
        <v>129</v>
      </c>
      <c r="D554" s="13">
        <v>184000</v>
      </c>
      <c r="E554" s="13">
        <f>VLOOKUP(A554,[1]OY000000000000000375!A:E,4,FALSE)</f>
        <v>95000</v>
      </c>
      <c r="F554" s="13">
        <v>50332.14</v>
      </c>
    </row>
    <row r="555" spans="1:6" ht="25.5">
      <c r="A555" s="11">
        <v>1781000730</v>
      </c>
      <c r="B555" s="12" t="s">
        <v>273</v>
      </c>
      <c r="C555" s="12" t="s">
        <v>273</v>
      </c>
      <c r="D555" s="13">
        <v>100000</v>
      </c>
      <c r="E555" s="13">
        <f>VLOOKUP(A555,[1]OY000000000000000375!A:E,4,FALSE)</f>
        <v>100000</v>
      </c>
      <c r="F555" s="13">
        <v>124158.32</v>
      </c>
    </row>
    <row r="556" spans="1:6" ht="25.5">
      <c r="A556" s="11">
        <v>1781000731</v>
      </c>
      <c r="B556" s="12" t="s">
        <v>274</v>
      </c>
      <c r="C556" s="12" t="s">
        <v>275</v>
      </c>
      <c r="D556" s="13">
        <v>85000</v>
      </c>
      <c r="E556" s="13">
        <f>VLOOKUP(A556,[1]OY000000000000000375!A:E,4,FALSE)</f>
        <v>70000</v>
      </c>
      <c r="F556" s="13">
        <v>86947.94</v>
      </c>
    </row>
    <row r="557" spans="1:6">
      <c r="A557" s="11">
        <v>1781000740</v>
      </c>
      <c r="B557" s="12" t="s">
        <v>253</v>
      </c>
      <c r="C557" s="12" t="s">
        <v>276</v>
      </c>
      <c r="D557" s="13">
        <v>30000</v>
      </c>
      <c r="E557" s="13">
        <f>VLOOKUP(A557,[1]OY000000000000000375!A:E,4,FALSE)</f>
        <v>30000</v>
      </c>
      <c r="F557" s="13">
        <v>4972</v>
      </c>
    </row>
    <row r="558" spans="1:6" ht="25.5">
      <c r="A558" s="11">
        <v>1781000752</v>
      </c>
      <c r="B558" s="12" t="s">
        <v>48</v>
      </c>
      <c r="C558" s="12" t="s">
        <v>277</v>
      </c>
      <c r="D558" s="13">
        <v>1400000</v>
      </c>
      <c r="E558" s="13">
        <f>VLOOKUP(A558,[1]OY000000000000000375!A:E,4,FALSE)</f>
        <v>1700000</v>
      </c>
      <c r="F558" s="13">
        <v>1237926</v>
      </c>
    </row>
    <row r="559" spans="1:6" ht="25.5">
      <c r="A559" s="11">
        <v>1781000780</v>
      </c>
      <c r="B559" s="12" t="s">
        <v>52</v>
      </c>
      <c r="C559" s="12" t="s">
        <v>278</v>
      </c>
      <c r="D559" s="13">
        <v>30000</v>
      </c>
      <c r="E559" s="13">
        <f>VLOOKUP(A559,[1]OY000000000000000375!A:E,4,FALSE)</f>
        <v>20000</v>
      </c>
      <c r="F559" s="13">
        <v>18944.080000000002</v>
      </c>
    </row>
    <row r="560" spans="1:6">
      <c r="A560" s="11">
        <v>1781000782</v>
      </c>
      <c r="B560" s="12" t="s">
        <v>52</v>
      </c>
      <c r="C560" s="12" t="s">
        <v>18</v>
      </c>
      <c r="D560" s="13">
        <v>15000</v>
      </c>
      <c r="E560" s="13">
        <f>VLOOKUP(A560,[1]OY000000000000000375!A:E,4,FALSE)</f>
        <v>10000</v>
      </c>
      <c r="F560" s="13">
        <v>11243</v>
      </c>
    </row>
    <row r="561" spans="1:6" ht="25.5">
      <c r="A561" s="11">
        <v>1782000110</v>
      </c>
      <c r="B561" s="12" t="s">
        <v>106</v>
      </c>
      <c r="C561" s="12" t="s">
        <v>279</v>
      </c>
      <c r="D561" s="13">
        <v>1721000</v>
      </c>
      <c r="E561" s="13">
        <f>VLOOKUP(A561,[1]OY000000000000000375!A:E,4,FALSE)</f>
        <v>1416000</v>
      </c>
      <c r="F561" s="13">
        <v>770779.45</v>
      </c>
    </row>
    <row r="562" spans="1:6" ht="25.5">
      <c r="A562" s="11">
        <v>1783000110</v>
      </c>
      <c r="B562" s="12" t="s">
        <v>280</v>
      </c>
      <c r="C562" s="12" t="s">
        <v>281</v>
      </c>
      <c r="D562" s="13">
        <v>0</v>
      </c>
      <c r="E562" s="13">
        <f>VLOOKUP(A562,[1]OY000000000000000375!A:E,4,FALSE)</f>
        <v>0</v>
      </c>
      <c r="F562" s="13">
        <v>324501.78999999998</v>
      </c>
    </row>
    <row r="563" spans="1:6" ht="25.5">
      <c r="A563" s="11">
        <v>1783000730</v>
      </c>
      <c r="B563" s="12" t="s">
        <v>282</v>
      </c>
      <c r="C563" s="12" t="s">
        <v>283</v>
      </c>
      <c r="D563" s="13">
        <v>0</v>
      </c>
      <c r="E563" s="13">
        <f>VLOOKUP(A563,[1]OY000000000000000375!A:E,4,FALSE)</f>
        <v>0</v>
      </c>
      <c r="F563" s="13">
        <v>31118.63</v>
      </c>
    </row>
    <row r="564" spans="1:6" ht="25.5">
      <c r="A564" s="11">
        <v>1783000750</v>
      </c>
      <c r="B564" s="12" t="s">
        <v>48</v>
      </c>
      <c r="C564" s="12" t="s">
        <v>284</v>
      </c>
      <c r="D564" s="13">
        <v>220000</v>
      </c>
      <c r="E564" s="13">
        <f>VLOOKUP(A564,[1]OY000000000000000375!A:E,4,FALSE)</f>
        <v>200000</v>
      </c>
      <c r="F564" s="13">
        <v>218735.5</v>
      </c>
    </row>
    <row r="565" spans="1:6" ht="25.5">
      <c r="A565" s="11">
        <v>1811000110</v>
      </c>
      <c r="B565" s="12" t="s">
        <v>106</v>
      </c>
      <c r="C565" s="12" t="s">
        <v>400</v>
      </c>
      <c r="D565" s="13">
        <v>2966000</v>
      </c>
      <c r="E565" s="13">
        <f>VLOOKUP(A565,[1]OY000000000000000375!A:E,4,FALSE)</f>
        <v>3264000</v>
      </c>
      <c r="F565" s="13">
        <v>3260671.13</v>
      </c>
    </row>
    <row r="566" spans="1:6" ht="38.25">
      <c r="A566" s="11">
        <v>1811000210</v>
      </c>
      <c r="B566" s="12" t="s">
        <v>467</v>
      </c>
      <c r="C566" s="12" t="s">
        <v>468</v>
      </c>
      <c r="D566" s="13">
        <v>130000</v>
      </c>
      <c r="E566" s="13">
        <f>VLOOKUP(A566,[1]OY000000000000000375!A:E,4,FALSE)</f>
        <v>100000</v>
      </c>
      <c r="F566" s="13">
        <v>119289.75</v>
      </c>
    </row>
    <row r="567" spans="1:6" ht="38.25">
      <c r="A567" s="11">
        <v>1811000221</v>
      </c>
      <c r="B567" s="12" t="s">
        <v>467</v>
      </c>
      <c r="C567" s="12" t="s">
        <v>469</v>
      </c>
      <c r="D567" s="13">
        <v>119000</v>
      </c>
      <c r="E567" s="13">
        <f>VLOOKUP(A567,[1]OY000000000000000375!A:E,4,FALSE)</f>
        <v>91000</v>
      </c>
      <c r="F567" s="13">
        <v>27587.47</v>
      </c>
    </row>
    <row r="568" spans="1:6" ht="25.5">
      <c r="A568" s="11">
        <v>1811000450</v>
      </c>
      <c r="B568" s="12" t="s">
        <v>470</v>
      </c>
      <c r="C568" s="12" t="s">
        <v>471</v>
      </c>
      <c r="D568" s="13">
        <v>11000</v>
      </c>
      <c r="E568" s="13">
        <f>VLOOKUP(A568,[1]OY000000000000000375!A:E,4,FALSE)</f>
        <v>11000</v>
      </c>
      <c r="F568" s="13">
        <v>11000</v>
      </c>
    </row>
    <row r="569" spans="1:6" ht="25.5">
      <c r="A569" s="11">
        <v>1811000470</v>
      </c>
      <c r="B569" s="12" t="s">
        <v>472</v>
      </c>
      <c r="C569" s="12" t="s">
        <v>473</v>
      </c>
      <c r="D569" s="13">
        <v>1000</v>
      </c>
      <c r="E569" s="13">
        <f>VLOOKUP(A569,[1]OY000000000000000375!A:E,4,FALSE)</f>
        <v>1000</v>
      </c>
      <c r="F569" s="13">
        <v>900</v>
      </c>
    </row>
    <row r="570" spans="1:6" ht="25.5">
      <c r="A570" s="11">
        <v>1811000510</v>
      </c>
      <c r="B570" s="12" t="s">
        <v>474</v>
      </c>
      <c r="C570" s="12" t="s">
        <v>475</v>
      </c>
      <c r="D570" s="13">
        <v>50000</v>
      </c>
      <c r="E570" s="13">
        <f>VLOOKUP(A570,[1]OY000000000000000375!A:E,4,FALSE)</f>
        <v>40000</v>
      </c>
      <c r="F570" s="13">
        <v>15000</v>
      </c>
    </row>
    <row r="571" spans="1:6" ht="38.25">
      <c r="A571" s="11">
        <v>1811000522</v>
      </c>
      <c r="B571" s="12" t="s">
        <v>401</v>
      </c>
      <c r="C571" s="12" t="s">
        <v>476</v>
      </c>
      <c r="D571" s="13">
        <v>1000</v>
      </c>
      <c r="E571" s="13">
        <f>VLOOKUP(A571,[1]OY000000000000000375!A:E,4,FALSE)</f>
        <v>1000</v>
      </c>
      <c r="F571" s="13">
        <v>120</v>
      </c>
    </row>
    <row r="572" spans="1:6">
      <c r="A572" s="11">
        <v>1811000530</v>
      </c>
      <c r="B572" s="12" t="s">
        <v>44</v>
      </c>
      <c r="C572" s="12" t="s">
        <v>477</v>
      </c>
      <c r="D572" s="13">
        <v>55000</v>
      </c>
      <c r="E572" s="13">
        <f>VLOOKUP(A572,[1]OY000000000000000375!A:E,4,FALSE)</f>
        <v>55000</v>
      </c>
      <c r="F572" s="13">
        <v>49291.05</v>
      </c>
    </row>
    <row r="573" spans="1:6">
      <c r="A573" s="11">
        <v>1811000531</v>
      </c>
      <c r="B573" s="12" t="s">
        <v>288</v>
      </c>
      <c r="C573" s="12" t="s">
        <v>478</v>
      </c>
      <c r="D573" s="13">
        <v>55000</v>
      </c>
      <c r="E573" s="13">
        <f>VLOOKUP(A573,[1]OY000000000000000375!A:E,4,FALSE)</f>
        <v>55000</v>
      </c>
      <c r="F573" s="13">
        <v>10632.52</v>
      </c>
    </row>
    <row r="574" spans="1:6" ht="25.5">
      <c r="A574" s="11">
        <v>1811000560</v>
      </c>
      <c r="B574" s="12" t="s">
        <v>74</v>
      </c>
      <c r="C574" s="12" t="s">
        <v>479</v>
      </c>
      <c r="D574" s="13">
        <v>30000</v>
      </c>
      <c r="E574" s="13">
        <f>VLOOKUP(A574,[1]OY000000000000000375!A:E,4,FALSE)</f>
        <v>30000</v>
      </c>
      <c r="F574" s="13">
        <v>27758</v>
      </c>
    </row>
    <row r="575" spans="1:6" ht="25.5">
      <c r="A575" s="11">
        <v>1811000580</v>
      </c>
      <c r="B575" s="12" t="s">
        <v>480</v>
      </c>
      <c r="C575" s="12" t="s">
        <v>481</v>
      </c>
      <c r="D575" s="13">
        <v>50000</v>
      </c>
      <c r="E575" s="13">
        <f>VLOOKUP(A575,[1]OY000000000000000375!A:E,4,FALSE)</f>
        <v>35000</v>
      </c>
      <c r="F575" s="13">
        <v>32258.6</v>
      </c>
    </row>
    <row r="576" spans="1:6" ht="25.5">
      <c r="A576" s="11">
        <v>1811000720</v>
      </c>
      <c r="B576" s="12" t="s">
        <v>61</v>
      </c>
      <c r="C576" s="12" t="s">
        <v>482</v>
      </c>
      <c r="D576" s="13">
        <v>120000</v>
      </c>
      <c r="E576" s="13">
        <f>VLOOKUP(A576,[1]OY000000000000000375!A:E,4,FALSE)</f>
        <v>120000</v>
      </c>
      <c r="F576" s="13">
        <v>113923</v>
      </c>
    </row>
    <row r="577" spans="1:6" ht="25.5">
      <c r="A577" s="11">
        <v>1811000730</v>
      </c>
      <c r="B577" s="12" t="s">
        <v>71</v>
      </c>
      <c r="C577" s="12" t="s">
        <v>483</v>
      </c>
      <c r="D577" s="13">
        <v>75000</v>
      </c>
      <c r="E577" s="13">
        <f>VLOOKUP(A577,[1]OY000000000000000375!A:E,4,FALSE)</f>
        <v>75000</v>
      </c>
      <c r="F577" s="13">
        <v>66849.100000000006</v>
      </c>
    </row>
    <row r="578" spans="1:6" ht="25.5">
      <c r="A578" s="11">
        <v>1811000750</v>
      </c>
      <c r="B578" s="12" t="s">
        <v>48</v>
      </c>
      <c r="C578" s="12" t="s">
        <v>708</v>
      </c>
      <c r="D578" s="13">
        <v>155000</v>
      </c>
      <c r="E578" s="13">
        <f>VLOOKUP(A578,[1]OY000000000000000375!A:E,4,FALSE)</f>
        <v>155000</v>
      </c>
      <c r="F578" s="13">
        <v>134201.91</v>
      </c>
    </row>
    <row r="579" spans="1:6" ht="25.5">
      <c r="A579" s="11">
        <v>1811000751</v>
      </c>
      <c r="B579" s="12" t="s">
        <v>48</v>
      </c>
      <c r="C579" s="12" t="s">
        <v>709</v>
      </c>
      <c r="D579" s="13">
        <v>0</v>
      </c>
      <c r="E579" s="13">
        <f>VLOOKUP(A579,[1]OY000000000000000375!A:E,4,FALSE)</f>
        <v>30000</v>
      </c>
      <c r="F579" s="13">
        <v>0</v>
      </c>
    </row>
    <row r="580" spans="1:6">
      <c r="A580" s="11">
        <v>1811000752</v>
      </c>
      <c r="B580" s="12" t="s">
        <v>48</v>
      </c>
      <c r="C580" s="12" t="s">
        <v>710</v>
      </c>
      <c r="D580" s="13">
        <v>400000</v>
      </c>
      <c r="E580" s="13">
        <f>VLOOKUP(A580,[1]OY000000000000000375!A:E,4,FALSE)</f>
        <v>400000</v>
      </c>
      <c r="F580" s="13">
        <v>414736.9</v>
      </c>
    </row>
    <row r="581" spans="1:6">
      <c r="A581" s="11">
        <v>1811000753</v>
      </c>
      <c r="B581" s="12" t="s">
        <v>48</v>
      </c>
      <c r="C581" s="12" t="s">
        <v>711</v>
      </c>
      <c r="D581" s="13">
        <v>275000</v>
      </c>
      <c r="E581" s="13">
        <f>VLOOKUP(A581,[1]OY000000000000000375!A:E,4,FALSE)</f>
        <v>444000</v>
      </c>
      <c r="F581" s="13">
        <v>49722.05</v>
      </c>
    </row>
    <row r="582" spans="1:6">
      <c r="A582" s="11">
        <v>1811000754</v>
      </c>
      <c r="B582" s="12" t="s">
        <v>48</v>
      </c>
      <c r="C582" s="12" t="s">
        <v>484</v>
      </c>
      <c r="D582" s="13">
        <v>0</v>
      </c>
      <c r="E582" s="13">
        <f>VLOOKUP(A582,[1]OY000000000000000375!A:E,4,FALSE)</f>
        <v>17000</v>
      </c>
      <c r="F582" s="13">
        <v>6917</v>
      </c>
    </row>
    <row r="583" spans="1:6" ht="25.5">
      <c r="A583" s="11">
        <v>1811000755</v>
      </c>
      <c r="B583" s="12" t="s">
        <v>48</v>
      </c>
      <c r="C583" s="12" t="s">
        <v>712</v>
      </c>
      <c r="D583" s="13">
        <v>50000</v>
      </c>
      <c r="E583" s="13">
        <f>VLOOKUP(A583,[1]OY000000000000000375!A:E,4,FALSE)</f>
        <v>50000</v>
      </c>
      <c r="F583" s="13">
        <v>43481.5</v>
      </c>
    </row>
    <row r="584" spans="1:6" ht="38.25">
      <c r="A584" s="11">
        <v>1811000758</v>
      </c>
      <c r="B584" s="12" t="s">
        <v>52</v>
      </c>
      <c r="C584" s="12" t="s">
        <v>485</v>
      </c>
      <c r="D584" s="13">
        <v>57000</v>
      </c>
      <c r="E584" s="13">
        <f>VLOOKUP(A584,[1]OY000000000000000375!A:E,4,FALSE)</f>
        <v>57000</v>
      </c>
      <c r="F584" s="13">
        <v>56885</v>
      </c>
    </row>
    <row r="585" spans="1:6" ht="25.5">
      <c r="A585" s="11">
        <v>1811000781</v>
      </c>
      <c r="B585" s="12" t="s">
        <v>52</v>
      </c>
      <c r="C585" s="12" t="s">
        <v>486</v>
      </c>
      <c r="D585" s="13">
        <v>116000</v>
      </c>
      <c r="E585" s="13">
        <f>VLOOKUP(A585,[1]OY000000000000000375!A:E,4,FALSE)</f>
        <v>130000</v>
      </c>
      <c r="F585" s="13">
        <v>122356.7</v>
      </c>
    </row>
    <row r="586" spans="1:6">
      <c r="A586" s="11">
        <v>1811000782</v>
      </c>
      <c r="B586" s="12" t="s">
        <v>52</v>
      </c>
      <c r="C586" s="12" t="s">
        <v>715</v>
      </c>
      <c r="D586" s="13">
        <v>300000</v>
      </c>
      <c r="E586" s="13">
        <f>VLOOKUP(A586,[1]OY000000000000000375!A:E,4,FALSE)</f>
        <v>350000</v>
      </c>
      <c r="F586" s="13">
        <v>334659</v>
      </c>
    </row>
    <row r="587" spans="1:6">
      <c r="A587" s="11">
        <v>1811000783</v>
      </c>
      <c r="B587" s="12" t="s">
        <v>487</v>
      </c>
      <c r="C587" s="12" t="s">
        <v>488</v>
      </c>
      <c r="D587" s="13">
        <v>27000</v>
      </c>
      <c r="E587" s="13">
        <f>VLOOKUP(A587,[1]OY000000000000000375!A:E,4,FALSE)</f>
        <v>27000</v>
      </c>
      <c r="F587" s="13">
        <v>21455</v>
      </c>
    </row>
    <row r="588" spans="1:6" ht="25.5">
      <c r="A588" s="11">
        <v>1811000785</v>
      </c>
      <c r="B588" s="12" t="s">
        <v>52</v>
      </c>
      <c r="C588" s="12" t="s">
        <v>703</v>
      </c>
      <c r="D588" s="13">
        <v>66000</v>
      </c>
      <c r="E588" s="13">
        <f>VLOOKUP(A588,[1]OY000000000000000375!A:E,4,FALSE)</f>
        <v>66000</v>
      </c>
      <c r="F588" s="13">
        <v>84889.4</v>
      </c>
    </row>
    <row r="589" spans="1:6" ht="25.5">
      <c r="A589" s="11">
        <v>1811000786</v>
      </c>
      <c r="B589" s="12" t="s">
        <v>52</v>
      </c>
      <c r="C589" s="12" t="s">
        <v>707</v>
      </c>
      <c r="D589" s="13">
        <v>80000</v>
      </c>
      <c r="E589" s="13">
        <f>VLOOKUP(A589,[1]OY000000000000000375!A:E,4,FALSE)</f>
        <v>100000</v>
      </c>
      <c r="F589" s="13">
        <v>113484</v>
      </c>
    </row>
    <row r="590" spans="1:6">
      <c r="A590" s="11">
        <v>1811000787</v>
      </c>
      <c r="B590" s="12" t="s">
        <v>52</v>
      </c>
      <c r="C590" s="12"/>
      <c r="D590" s="13">
        <v>34000</v>
      </c>
      <c r="E590" s="13">
        <f>VLOOKUP(A590,[1]OY000000000000000375!A:E,4,FALSE)</f>
        <v>0</v>
      </c>
      <c r="F590" s="13">
        <v>0</v>
      </c>
    </row>
    <row r="591" spans="1:6">
      <c r="A591" s="11">
        <v>1811000788</v>
      </c>
      <c r="B591" s="12" t="s">
        <v>52</v>
      </c>
      <c r="C591" s="12" t="s">
        <v>489</v>
      </c>
      <c r="D591" s="13">
        <v>5000</v>
      </c>
      <c r="E591" s="13">
        <f>VLOOKUP(A591,[1]OY000000000000000375!A:E,4,FALSE)</f>
        <v>5000</v>
      </c>
      <c r="F591" s="13">
        <v>3664</v>
      </c>
    </row>
    <row r="592" spans="1:6" ht="25.5">
      <c r="A592" s="11">
        <v>1811000789</v>
      </c>
      <c r="B592" s="12" t="s">
        <v>490</v>
      </c>
      <c r="C592" s="12" t="s">
        <v>491</v>
      </c>
      <c r="D592" s="13">
        <v>18000</v>
      </c>
      <c r="E592" s="13">
        <f>VLOOKUP(A592,[1]OY000000000000000375!A:E,4,FALSE)</f>
        <v>18000</v>
      </c>
      <c r="F592" s="13">
        <v>18065</v>
      </c>
    </row>
    <row r="593" spans="1:6" ht="38.25">
      <c r="A593" s="11">
        <v>1811000791</v>
      </c>
      <c r="B593" s="12" t="s">
        <v>492</v>
      </c>
      <c r="C593" s="12" t="s">
        <v>493</v>
      </c>
      <c r="D593" s="13">
        <v>40000</v>
      </c>
      <c r="E593" s="13">
        <f>VLOOKUP(A593,[1]OY000000000000000375!A:E,4,FALSE)</f>
        <v>50000</v>
      </c>
      <c r="F593" s="13">
        <v>42761</v>
      </c>
    </row>
    <row r="594" spans="1:6" ht="25.5">
      <c r="A594" s="11">
        <v>1811000960</v>
      </c>
      <c r="B594" s="12" t="s">
        <v>440</v>
      </c>
      <c r="C594" s="12"/>
      <c r="D594" s="13">
        <v>57000</v>
      </c>
      <c r="E594" s="13">
        <f>VLOOKUP(A594,[1]OY000000000000000375!A:E,4,FALSE)</f>
        <v>57000</v>
      </c>
      <c r="F594" s="13">
        <v>93801</v>
      </c>
    </row>
    <row r="595" spans="1:6" ht="25.5">
      <c r="A595" s="11">
        <v>1812200110</v>
      </c>
      <c r="B595" s="12" t="s">
        <v>106</v>
      </c>
      <c r="C595" s="12" t="s">
        <v>603</v>
      </c>
      <c r="D595" s="13">
        <v>6247000</v>
      </c>
      <c r="E595" s="13">
        <f>VLOOKUP(A595,[1]OY000000000000000375!A:E,4,FALSE)</f>
        <v>6375000</v>
      </c>
      <c r="F595" s="13">
        <v>5752304.5899999999</v>
      </c>
    </row>
    <row r="596" spans="1:6">
      <c r="A596" s="11">
        <v>1812200210</v>
      </c>
      <c r="B596" s="12" t="s">
        <v>604</v>
      </c>
      <c r="C596" s="12" t="s">
        <v>605</v>
      </c>
      <c r="D596" s="13">
        <v>450000</v>
      </c>
      <c r="E596" s="13">
        <f>VLOOKUP(A596,[1]OY000000000000000375!A:E,4,FALSE)</f>
        <v>244000</v>
      </c>
      <c r="F596" s="13">
        <v>299906.27</v>
      </c>
    </row>
    <row r="597" spans="1:6" ht="25.5">
      <c r="A597" s="11">
        <v>1812200212</v>
      </c>
      <c r="B597" s="12" t="s">
        <v>87</v>
      </c>
      <c r="C597" s="12"/>
      <c r="D597" s="13">
        <v>46000</v>
      </c>
      <c r="E597" s="13">
        <f>VLOOKUP(A597,[1]OY000000000000000375!A:E,4,FALSE)</f>
        <v>0</v>
      </c>
      <c r="F597" s="13">
        <v>0</v>
      </c>
    </row>
    <row r="598" spans="1:6">
      <c r="A598" s="11">
        <v>1812200430</v>
      </c>
      <c r="B598" s="12" t="s">
        <v>606</v>
      </c>
      <c r="C598" s="12" t="s">
        <v>367</v>
      </c>
      <c r="D598" s="13">
        <v>317000</v>
      </c>
      <c r="E598" s="13">
        <f>VLOOKUP(A598,[1]OY000000000000000375!A:E,4,FALSE)</f>
        <v>280000</v>
      </c>
      <c r="F598" s="13">
        <v>272884.15000000002</v>
      </c>
    </row>
    <row r="599" spans="1:6" ht="25.5">
      <c r="A599" s="11">
        <v>1812200431</v>
      </c>
      <c r="B599" s="12" t="s">
        <v>607</v>
      </c>
      <c r="C599" s="12" t="s">
        <v>608</v>
      </c>
      <c r="D599" s="13">
        <v>58000</v>
      </c>
      <c r="E599" s="13">
        <f>VLOOKUP(A599,[1]OY000000000000000375!A:E,4,FALSE)</f>
        <v>40000</v>
      </c>
      <c r="F599" s="13">
        <v>37810.6</v>
      </c>
    </row>
    <row r="600" spans="1:6" ht="25.5">
      <c r="A600" s="11">
        <v>1812200450</v>
      </c>
      <c r="B600" s="12" t="s">
        <v>470</v>
      </c>
      <c r="C600" s="12" t="s">
        <v>609</v>
      </c>
      <c r="D600" s="13">
        <v>65000</v>
      </c>
      <c r="E600" s="13">
        <f>VLOOKUP(A600,[1]OY000000000000000375!A:E,4,FALSE)</f>
        <v>50000</v>
      </c>
      <c r="F600" s="13">
        <v>46886.6</v>
      </c>
    </row>
    <row r="601" spans="1:6" ht="25.5">
      <c r="A601" s="11">
        <v>1812200470</v>
      </c>
      <c r="B601" s="12" t="s">
        <v>472</v>
      </c>
      <c r="C601" s="12" t="s">
        <v>610</v>
      </c>
      <c r="D601" s="13">
        <v>10000</v>
      </c>
      <c r="E601" s="13">
        <f>VLOOKUP(A601,[1]OY000000000000000375!A:E,4,FALSE)</f>
        <v>8000</v>
      </c>
      <c r="F601" s="13">
        <v>8007</v>
      </c>
    </row>
    <row r="602" spans="1:6">
      <c r="A602" s="11">
        <v>1812200520</v>
      </c>
      <c r="B602" s="12" t="s">
        <v>352</v>
      </c>
      <c r="C602" s="12" t="s">
        <v>611</v>
      </c>
      <c r="D602" s="13">
        <v>37000</v>
      </c>
      <c r="E602" s="13">
        <f>VLOOKUP(A602,[1]OY000000000000000375!A:E,4,FALSE)</f>
        <v>25000</v>
      </c>
      <c r="F602" s="13">
        <v>0</v>
      </c>
    </row>
    <row r="603" spans="1:6" ht="25.5">
      <c r="A603" s="11">
        <v>1812200540</v>
      </c>
      <c r="B603" s="12" t="s">
        <v>361</v>
      </c>
      <c r="C603" s="12" t="s">
        <v>612</v>
      </c>
      <c r="D603" s="13">
        <v>58000</v>
      </c>
      <c r="E603" s="13">
        <f>VLOOKUP(A603,[1]OY000000000000000375!A:E,4,FALSE)</f>
        <v>57000</v>
      </c>
      <c r="F603" s="13">
        <v>56374.26</v>
      </c>
    </row>
    <row r="604" spans="1:6" ht="25.5">
      <c r="A604" s="11">
        <v>1812200750</v>
      </c>
      <c r="B604" s="12" t="s">
        <v>48</v>
      </c>
      <c r="C604" s="12" t="s">
        <v>713</v>
      </c>
      <c r="D604" s="13">
        <v>0</v>
      </c>
      <c r="E604" s="13">
        <f>VLOOKUP(A604,[1]OY000000000000000375!A:E,4,FALSE)</f>
        <v>70000</v>
      </c>
      <c r="F604" s="13">
        <v>51790</v>
      </c>
    </row>
    <row r="605" spans="1:6" ht="38.25">
      <c r="A605" s="11">
        <v>1812200751</v>
      </c>
      <c r="B605" s="12" t="s">
        <v>48</v>
      </c>
      <c r="C605" s="12" t="s">
        <v>714</v>
      </c>
      <c r="D605" s="13">
        <v>90000</v>
      </c>
      <c r="E605" s="13">
        <f>VLOOKUP(A605,[1]OY000000000000000375!A:E,4,FALSE)</f>
        <v>90000</v>
      </c>
      <c r="F605" s="13">
        <v>25980.34</v>
      </c>
    </row>
    <row r="606" spans="1:6">
      <c r="A606" s="11">
        <v>1812200752</v>
      </c>
      <c r="B606" s="12" t="s">
        <v>48</v>
      </c>
      <c r="C606" s="12" t="s">
        <v>613</v>
      </c>
      <c r="D606" s="13">
        <v>100000</v>
      </c>
      <c r="E606" s="13">
        <f>VLOOKUP(A606,[1]OY000000000000000375!A:E,4,FALSE)</f>
        <v>28000</v>
      </c>
      <c r="F606" s="13">
        <v>0</v>
      </c>
    </row>
    <row r="607" spans="1:6">
      <c r="A607" s="11">
        <v>1812200753</v>
      </c>
      <c r="B607" s="12" t="s">
        <v>48</v>
      </c>
      <c r="C607" s="12" t="s">
        <v>614</v>
      </c>
      <c r="D607" s="13">
        <v>48000</v>
      </c>
      <c r="E607" s="13">
        <f>VLOOKUP(A607,[1]OY000000000000000375!A:E,4,FALSE)</f>
        <v>27000</v>
      </c>
      <c r="F607" s="13">
        <v>0</v>
      </c>
    </row>
    <row r="608" spans="1:6">
      <c r="A608" s="11">
        <v>1812200754</v>
      </c>
      <c r="B608" s="12" t="s">
        <v>88</v>
      </c>
      <c r="C608" s="12"/>
      <c r="D608" s="13">
        <v>34000</v>
      </c>
      <c r="E608" s="13">
        <f>VLOOKUP(A608,[1]OY000000000000000375!A:E,4,FALSE)</f>
        <v>0</v>
      </c>
      <c r="F608" s="13">
        <v>0</v>
      </c>
    </row>
    <row r="609" spans="1:6">
      <c r="A609" s="11">
        <v>1812200755</v>
      </c>
      <c r="B609" s="12" t="s">
        <v>89</v>
      </c>
      <c r="C609" s="12"/>
      <c r="D609" s="13">
        <v>77000</v>
      </c>
      <c r="E609" s="13">
        <f>VLOOKUP(A609,[1]OY000000000000000375!A:E,4,FALSE)</f>
        <v>0</v>
      </c>
      <c r="F609" s="13">
        <v>0</v>
      </c>
    </row>
    <row r="610" spans="1:6">
      <c r="A610" s="11">
        <v>1812200780</v>
      </c>
      <c r="B610" s="12" t="s">
        <v>52</v>
      </c>
      <c r="C610" s="12" t="s">
        <v>615</v>
      </c>
      <c r="D610" s="13">
        <v>0</v>
      </c>
      <c r="E610" s="13">
        <f>VLOOKUP(A610,[1]OY000000000000000375!A:E,4,FALSE)</f>
        <v>40000</v>
      </c>
      <c r="F610" s="13">
        <v>34750</v>
      </c>
    </row>
    <row r="611" spans="1:6" ht="25.5">
      <c r="A611" s="11">
        <v>1812200781</v>
      </c>
      <c r="B611" s="12" t="s">
        <v>52</v>
      </c>
      <c r="C611" s="12" t="s">
        <v>616</v>
      </c>
      <c r="D611" s="13">
        <v>144000</v>
      </c>
      <c r="E611" s="13">
        <f>VLOOKUP(A611,[1]OY000000000000000375!A:E,4,FALSE)</f>
        <v>125000</v>
      </c>
      <c r="F611" s="13">
        <v>109717</v>
      </c>
    </row>
    <row r="612" spans="1:6" ht="25.5">
      <c r="A612" s="11">
        <v>1812200782</v>
      </c>
      <c r="B612" s="12" t="s">
        <v>43</v>
      </c>
      <c r="C612" s="12" t="s">
        <v>90</v>
      </c>
      <c r="D612" s="13">
        <v>0</v>
      </c>
      <c r="E612" s="13">
        <f>VLOOKUP(A612,[1]OY000000000000000375!A:E,4,FALSE)</f>
        <v>0</v>
      </c>
      <c r="F612" s="13">
        <v>21812.1</v>
      </c>
    </row>
    <row r="613" spans="1:6" ht="25.5">
      <c r="A613" s="11">
        <v>1812200783</v>
      </c>
      <c r="B613" s="12" t="s">
        <v>43</v>
      </c>
      <c r="C613" s="12" t="s">
        <v>91</v>
      </c>
      <c r="D613" s="13">
        <v>0</v>
      </c>
      <c r="E613" s="13">
        <f>VLOOKUP(A613,[1]OY000000000000000375!A:E,4,FALSE)</f>
        <v>0</v>
      </c>
      <c r="F613" s="13">
        <v>20988.400000000001</v>
      </c>
    </row>
    <row r="614" spans="1:6" ht="38.25">
      <c r="A614" s="11">
        <v>1812200784</v>
      </c>
      <c r="B614" s="12" t="s">
        <v>43</v>
      </c>
      <c r="C614" s="12" t="s">
        <v>617</v>
      </c>
      <c r="D614" s="13">
        <v>1400000</v>
      </c>
      <c r="E614" s="13">
        <f>VLOOKUP(A614,[1]OY000000000000000375!A:E,4,FALSE)</f>
        <v>1250000</v>
      </c>
      <c r="F614" s="13">
        <v>1198990</v>
      </c>
    </row>
    <row r="615" spans="1:6" ht="25.5">
      <c r="A615" s="11">
        <v>1812200786</v>
      </c>
      <c r="B615" s="12" t="s">
        <v>43</v>
      </c>
      <c r="C615" s="12" t="s">
        <v>618</v>
      </c>
      <c r="D615" s="13">
        <v>65000</v>
      </c>
      <c r="E615" s="13">
        <f>VLOOKUP(A615,[1]OY000000000000000375!A:E,4,FALSE)</f>
        <v>66000</v>
      </c>
      <c r="F615" s="13">
        <v>59784</v>
      </c>
    </row>
    <row r="616" spans="1:6" ht="25.5">
      <c r="A616" s="11">
        <v>1812200787</v>
      </c>
      <c r="B616" s="12" t="s">
        <v>619</v>
      </c>
      <c r="C616" s="12" t="s">
        <v>620</v>
      </c>
      <c r="D616" s="13">
        <v>103000</v>
      </c>
      <c r="E616" s="13">
        <f>VLOOKUP(A616,[1]OY000000000000000375!A:E,4,FALSE)</f>
        <v>47000</v>
      </c>
      <c r="F616" s="13">
        <v>17000</v>
      </c>
    </row>
    <row r="617" spans="1:6" ht="38.25">
      <c r="A617" s="11">
        <v>1812200788</v>
      </c>
      <c r="B617" s="12" t="s">
        <v>621</v>
      </c>
      <c r="C617" s="12" t="s">
        <v>622</v>
      </c>
      <c r="D617" s="13">
        <v>0</v>
      </c>
      <c r="E617" s="13">
        <f>VLOOKUP(A617,[1]OY000000000000000375!A:E,4,FALSE)</f>
        <v>767000</v>
      </c>
      <c r="F617" s="13">
        <v>0</v>
      </c>
    </row>
    <row r="618" spans="1:6">
      <c r="A618" s="11">
        <v>1812200789</v>
      </c>
      <c r="B618" s="12" t="s">
        <v>136</v>
      </c>
      <c r="C618" s="12"/>
      <c r="D618" s="13">
        <v>0</v>
      </c>
      <c r="E618" s="13">
        <f>VLOOKUP(A618,[1]OY000000000000000375!A:E,4,FALSE)</f>
        <v>153000</v>
      </c>
      <c r="F618" s="13">
        <v>0</v>
      </c>
    </row>
    <row r="619" spans="1:6">
      <c r="A619" s="11">
        <v>1812200810</v>
      </c>
      <c r="B619" s="12" t="s">
        <v>224</v>
      </c>
      <c r="C619" s="12" t="s">
        <v>623</v>
      </c>
      <c r="D619" s="13">
        <v>3626000</v>
      </c>
      <c r="E619" s="13">
        <f>VLOOKUP(A619,[1]OY000000000000000375!A:E,4,FALSE)</f>
        <v>3419000</v>
      </c>
      <c r="F619" s="13">
        <v>3105973.46</v>
      </c>
    </row>
    <row r="620" spans="1:6" ht="25.5">
      <c r="A620" s="11">
        <v>1812200930</v>
      </c>
      <c r="B620" s="12" t="s">
        <v>624</v>
      </c>
      <c r="C620" s="12" t="s">
        <v>625</v>
      </c>
      <c r="D620" s="13">
        <v>0</v>
      </c>
      <c r="E620" s="13">
        <f>VLOOKUP(A620,[1]OY000000000000000375!A:E,4,FALSE)</f>
        <v>48000</v>
      </c>
      <c r="F620" s="13">
        <v>0</v>
      </c>
    </row>
    <row r="621" spans="1:6" ht="38.25">
      <c r="A621" s="11">
        <v>1812230110</v>
      </c>
      <c r="B621" s="12" t="s">
        <v>92</v>
      </c>
      <c r="C621" s="12"/>
      <c r="D621" s="13">
        <v>140000</v>
      </c>
      <c r="E621" s="13">
        <f>VLOOKUP(A621,[1]OY000000000000000375!A:E,4,FALSE)</f>
        <v>0</v>
      </c>
      <c r="F621" s="13">
        <v>0</v>
      </c>
    </row>
    <row r="622" spans="1:6" ht="25.5">
      <c r="A622" s="11">
        <v>1812300110</v>
      </c>
      <c r="B622" s="12" t="s">
        <v>602</v>
      </c>
      <c r="C622" s="12" t="s">
        <v>626</v>
      </c>
      <c r="D622" s="13">
        <v>1759000</v>
      </c>
      <c r="E622" s="13">
        <f>VLOOKUP(A622,[1]OY000000000000000375!A:E,4,FALSE)</f>
        <v>1539000</v>
      </c>
      <c r="F622" s="13">
        <v>1495420.82</v>
      </c>
    </row>
    <row r="623" spans="1:6" ht="25.5">
      <c r="A623" s="11">
        <v>1812300520</v>
      </c>
      <c r="B623" s="12" t="s">
        <v>93</v>
      </c>
      <c r="C623" s="12"/>
      <c r="D623" s="13">
        <v>75000</v>
      </c>
      <c r="E623" s="13">
        <f>VLOOKUP(A623,[1]OY000000000000000375!A:E,4,FALSE)</f>
        <v>0</v>
      </c>
      <c r="F623" s="13">
        <v>0</v>
      </c>
    </row>
    <row r="624" spans="1:6" ht="38.25">
      <c r="A624" s="11">
        <v>1812300810</v>
      </c>
      <c r="B624" s="12" t="s">
        <v>627</v>
      </c>
      <c r="C624" s="12" t="s">
        <v>628</v>
      </c>
      <c r="D624" s="13">
        <v>4417000</v>
      </c>
      <c r="E624" s="13">
        <f>VLOOKUP(A624,[1]OY000000000000000375!A:E,4,FALSE)</f>
        <v>4095000</v>
      </c>
      <c r="F624" s="13">
        <v>3752860.73</v>
      </c>
    </row>
    <row r="625" spans="1:6">
      <c r="A625" s="11">
        <v>1812300930</v>
      </c>
      <c r="B625" s="12" t="s">
        <v>45</v>
      </c>
      <c r="C625" s="12" t="s">
        <v>1117</v>
      </c>
      <c r="D625" s="13">
        <v>0</v>
      </c>
      <c r="E625" s="13">
        <f>VLOOKUP(A625,[1]OY000000000000000375!A:E,4,FALSE)</f>
        <v>50000</v>
      </c>
      <c r="F625" s="13">
        <v>19292.900000000001</v>
      </c>
    </row>
    <row r="626" spans="1:6">
      <c r="A626" s="11">
        <v>1812500110</v>
      </c>
      <c r="B626" s="12" t="s">
        <v>629</v>
      </c>
      <c r="C626" s="12"/>
      <c r="D626" s="13">
        <v>120000</v>
      </c>
      <c r="E626" s="13">
        <f>VLOOKUP(A626,[1]OY000000000000000375!A:E,4,FALSE)</f>
        <v>146000</v>
      </c>
      <c r="F626" s="13">
        <v>0</v>
      </c>
    </row>
    <row r="627" spans="1:6">
      <c r="A627" s="11">
        <v>1812500760</v>
      </c>
      <c r="B627" s="12" t="s">
        <v>591</v>
      </c>
      <c r="C627" s="12" t="s">
        <v>704</v>
      </c>
      <c r="D627" s="13">
        <v>1738000</v>
      </c>
      <c r="E627" s="13">
        <f>VLOOKUP(A627,[1]OY000000000000000375!A:E,4,FALSE)</f>
        <v>1738000</v>
      </c>
      <c r="F627" s="13">
        <v>1737996</v>
      </c>
    </row>
    <row r="628" spans="1:6">
      <c r="A628" s="11">
        <v>1812500780</v>
      </c>
      <c r="B628" s="12" t="s">
        <v>94</v>
      </c>
      <c r="C628" s="12"/>
      <c r="D628" s="13">
        <v>4744000</v>
      </c>
      <c r="E628" s="13">
        <f>VLOOKUP(A628,[1]OY000000000000000375!A:E,4,FALSE)</f>
        <v>0</v>
      </c>
      <c r="F628" s="13">
        <v>0</v>
      </c>
    </row>
    <row r="629" spans="1:6" ht="25.5">
      <c r="A629" s="11">
        <v>1812600110</v>
      </c>
      <c r="B629" s="12" t="s">
        <v>95</v>
      </c>
      <c r="C629" s="12"/>
      <c r="D629" s="13">
        <v>0</v>
      </c>
      <c r="E629" s="13">
        <f>VLOOKUP(A629,[1]OY000000000000000375!A:E,4,FALSE)</f>
        <v>0</v>
      </c>
      <c r="F629" s="13">
        <v>21602.25</v>
      </c>
    </row>
    <row r="630" spans="1:6" ht="25.5">
      <c r="A630" s="11">
        <v>1813200110</v>
      </c>
      <c r="B630" s="12" t="s">
        <v>106</v>
      </c>
      <c r="C630" s="12" t="s">
        <v>656</v>
      </c>
      <c r="D630" s="13">
        <v>1896000</v>
      </c>
      <c r="E630" s="13">
        <f>VLOOKUP(A630,[1]OY000000000000000375!A:E,4,FALSE)</f>
        <v>1954000</v>
      </c>
      <c r="F630" s="13">
        <v>1889001.25</v>
      </c>
    </row>
    <row r="631" spans="1:6" ht="25.5">
      <c r="A631" s="11">
        <v>1813200210</v>
      </c>
      <c r="B631" s="12" t="s">
        <v>106</v>
      </c>
      <c r="C631" s="12" t="s">
        <v>657</v>
      </c>
      <c r="D631" s="13">
        <v>80000</v>
      </c>
      <c r="E631" s="13">
        <f>VLOOKUP(A631,[1]OY000000000000000375!A:E,4,FALSE)</f>
        <v>80000</v>
      </c>
      <c r="F631" s="13">
        <v>32970.9</v>
      </c>
    </row>
    <row r="632" spans="1:6" ht="25.5">
      <c r="A632" s="11">
        <v>1813200430</v>
      </c>
      <c r="B632" s="12" t="s">
        <v>606</v>
      </c>
      <c r="C632" s="12" t="s">
        <v>658</v>
      </c>
      <c r="D632" s="13">
        <v>842000</v>
      </c>
      <c r="E632" s="13">
        <f>VLOOKUP(A632,[1]OY000000000000000375!A:E,4,FALSE)</f>
        <v>863000</v>
      </c>
      <c r="F632" s="13">
        <v>843984.89</v>
      </c>
    </row>
    <row r="633" spans="1:6" ht="38.25">
      <c r="A633" s="11">
        <v>1813200450</v>
      </c>
      <c r="B633" s="12" t="s">
        <v>470</v>
      </c>
      <c r="C633" s="12" t="s">
        <v>659</v>
      </c>
      <c r="D633" s="13">
        <v>0</v>
      </c>
      <c r="E633" s="13">
        <f>VLOOKUP(A633,[1]OY000000000000000375!A:E,4,FALSE)</f>
        <v>120000</v>
      </c>
      <c r="F633" s="13">
        <v>106580.78</v>
      </c>
    </row>
    <row r="634" spans="1:6" ht="25.5">
      <c r="A634" s="11">
        <v>1813200510</v>
      </c>
      <c r="B634" s="12" t="s">
        <v>660</v>
      </c>
      <c r="C634" s="12" t="s">
        <v>661</v>
      </c>
      <c r="D634" s="13">
        <v>20000</v>
      </c>
      <c r="E634" s="13">
        <f>VLOOKUP(A634,[1]OY000000000000000375!A:E,4,FALSE)</f>
        <v>20000</v>
      </c>
      <c r="F634" s="13">
        <v>19980</v>
      </c>
    </row>
    <row r="635" spans="1:6" ht="25.5">
      <c r="A635" s="11">
        <v>1813200570</v>
      </c>
      <c r="B635" s="12" t="s">
        <v>403</v>
      </c>
      <c r="C635" s="12" t="s">
        <v>1118</v>
      </c>
      <c r="D635" s="13">
        <v>226000</v>
      </c>
      <c r="E635" s="13">
        <f>VLOOKUP(A635,[1]OY000000000000000375!A:E,4,FALSE)</f>
        <v>192000</v>
      </c>
      <c r="F635" s="13">
        <v>124056.21</v>
      </c>
    </row>
    <row r="636" spans="1:6">
      <c r="A636" s="11">
        <v>1813200750</v>
      </c>
      <c r="B636" s="12" t="s">
        <v>48</v>
      </c>
      <c r="C636" s="12" t="s">
        <v>662</v>
      </c>
      <c r="D636" s="13">
        <v>1280000</v>
      </c>
      <c r="E636" s="13">
        <f>VLOOKUP(A636,[1]OY000000000000000375!A:E,4,FALSE)</f>
        <v>1200000</v>
      </c>
      <c r="F636" s="13">
        <v>1111180.55</v>
      </c>
    </row>
    <row r="637" spans="1:6" ht="25.5">
      <c r="A637" s="11">
        <v>1813200751</v>
      </c>
      <c r="B637" s="12" t="s">
        <v>663</v>
      </c>
      <c r="C637" s="12"/>
      <c r="D637" s="13">
        <v>150000</v>
      </c>
      <c r="E637" s="13">
        <f>VLOOKUP(A637,[1]OY000000000000000375!A:E,4,FALSE)</f>
        <v>109000</v>
      </c>
      <c r="F637" s="13">
        <v>0</v>
      </c>
    </row>
    <row r="638" spans="1:6" ht="25.5">
      <c r="A638" s="11">
        <v>1813200752</v>
      </c>
      <c r="B638" s="12" t="s">
        <v>650</v>
      </c>
      <c r="C638" s="12" t="s">
        <v>664</v>
      </c>
      <c r="D638" s="13">
        <v>50000</v>
      </c>
      <c r="E638" s="13">
        <f>VLOOKUP(A638,[1]OY000000000000000375!A:E,4,FALSE)</f>
        <v>200000</v>
      </c>
      <c r="F638" s="13">
        <v>146082</v>
      </c>
    </row>
    <row r="639" spans="1:6" ht="25.5">
      <c r="A639" s="11">
        <v>1813200753</v>
      </c>
      <c r="B639" s="12" t="s">
        <v>48</v>
      </c>
      <c r="C639" s="12" t="s">
        <v>665</v>
      </c>
      <c r="D639" s="13">
        <v>49000</v>
      </c>
      <c r="E639" s="13">
        <f>VLOOKUP(A639,[1]OY000000000000000375!A:E,4,FALSE)</f>
        <v>49000</v>
      </c>
      <c r="F639" s="13">
        <v>47679</v>
      </c>
    </row>
    <row r="640" spans="1:6" ht="25.5">
      <c r="A640" s="11">
        <v>1813200754</v>
      </c>
      <c r="B640" s="12" t="s">
        <v>48</v>
      </c>
      <c r="C640" s="12" t="s">
        <v>666</v>
      </c>
      <c r="D640" s="13">
        <v>0</v>
      </c>
      <c r="E640" s="13">
        <f>VLOOKUP(A640,[1]OY000000000000000375!A:E,4,FALSE)</f>
        <v>415000</v>
      </c>
      <c r="F640" s="13">
        <v>64190</v>
      </c>
    </row>
    <row r="641" spans="1:6">
      <c r="A641" s="11">
        <v>1813200755</v>
      </c>
      <c r="B641" s="12" t="s">
        <v>48</v>
      </c>
      <c r="C641" s="12"/>
      <c r="D641" s="13">
        <v>952000</v>
      </c>
      <c r="E641" s="13">
        <f>VLOOKUP(A641,[1]OY000000000000000375!A:E,4,FALSE)</f>
        <v>210000</v>
      </c>
      <c r="F641" s="13">
        <v>0</v>
      </c>
    </row>
    <row r="642" spans="1:6" ht="38.25">
      <c r="A642" s="11">
        <v>1813200756</v>
      </c>
      <c r="B642" s="12" t="s">
        <v>48</v>
      </c>
      <c r="C642" s="12" t="s">
        <v>667</v>
      </c>
      <c r="D642" s="13">
        <v>168000</v>
      </c>
      <c r="E642" s="13">
        <f>VLOOKUP(A642,[1]OY000000000000000375!A:E,4,FALSE)</f>
        <v>168000</v>
      </c>
      <c r="F642" s="13">
        <v>138000</v>
      </c>
    </row>
    <row r="643" spans="1:6">
      <c r="A643" s="11">
        <v>1813200758</v>
      </c>
      <c r="B643" s="12" t="s">
        <v>22</v>
      </c>
      <c r="C643" s="12"/>
      <c r="D643" s="13">
        <v>165000</v>
      </c>
      <c r="E643" s="13">
        <f>VLOOKUP(A643,[1]OY000000000000000375!A:E,4,FALSE)</f>
        <v>0</v>
      </c>
      <c r="F643" s="13">
        <v>0</v>
      </c>
    </row>
    <row r="644" spans="1:6" ht="25.5">
      <c r="A644" s="11">
        <v>1813200760</v>
      </c>
      <c r="B644" s="12" t="s">
        <v>523</v>
      </c>
      <c r="C644" s="12" t="s">
        <v>706</v>
      </c>
      <c r="D644" s="13">
        <v>892000</v>
      </c>
      <c r="E644" s="13">
        <f>VLOOKUP(A644,[1]OY000000000000000375!A:E,4,FALSE)</f>
        <v>892000</v>
      </c>
      <c r="F644" s="13">
        <v>891997</v>
      </c>
    </row>
    <row r="645" spans="1:6">
      <c r="A645" s="11">
        <v>1813200761</v>
      </c>
      <c r="B645" s="12" t="s">
        <v>653</v>
      </c>
      <c r="C645" s="12"/>
      <c r="D645" s="13">
        <v>150000</v>
      </c>
      <c r="E645" s="13">
        <f>VLOOKUP(A645,[1]OY000000000000000375!A:E,4,FALSE)</f>
        <v>300000</v>
      </c>
      <c r="F645" s="13">
        <v>303792</v>
      </c>
    </row>
    <row r="646" spans="1:6" ht="51">
      <c r="A646" s="11">
        <v>1813200780</v>
      </c>
      <c r="B646" s="12" t="s">
        <v>668</v>
      </c>
      <c r="C646" s="12" t="s">
        <v>669</v>
      </c>
      <c r="D646" s="13">
        <v>0</v>
      </c>
      <c r="E646" s="13">
        <f>VLOOKUP(A646,[1]OY000000000000000375!A:E,4,FALSE)</f>
        <v>231000</v>
      </c>
      <c r="F646" s="13">
        <v>218491.41</v>
      </c>
    </row>
    <row r="647" spans="1:6" ht="25.5">
      <c r="A647" s="11">
        <v>1813200781</v>
      </c>
      <c r="B647" s="12" t="s">
        <v>43</v>
      </c>
      <c r="C647" s="12" t="s">
        <v>670</v>
      </c>
      <c r="D647" s="13">
        <v>125000</v>
      </c>
      <c r="E647" s="13">
        <f>VLOOKUP(A647,[1]OY000000000000000375!A:E,4,FALSE)</f>
        <v>125000</v>
      </c>
      <c r="F647" s="13">
        <v>87840</v>
      </c>
    </row>
    <row r="648" spans="1:6">
      <c r="A648" s="11">
        <v>1813200782</v>
      </c>
      <c r="B648" s="12" t="s">
        <v>43</v>
      </c>
      <c r="C648" s="12" t="s">
        <v>508</v>
      </c>
      <c r="D648" s="13">
        <v>24000</v>
      </c>
      <c r="E648" s="13">
        <f>VLOOKUP(A648,[1]OY000000000000000375!A:E,4,FALSE)</f>
        <v>24000</v>
      </c>
      <c r="F648" s="13">
        <v>0</v>
      </c>
    </row>
    <row r="649" spans="1:6">
      <c r="A649" s="11">
        <v>1813200783</v>
      </c>
      <c r="B649" s="12" t="s">
        <v>43</v>
      </c>
      <c r="C649" s="12" t="s">
        <v>671</v>
      </c>
      <c r="D649" s="13">
        <v>54000</v>
      </c>
      <c r="E649" s="13">
        <f>VLOOKUP(A649,[1]OY000000000000000375!A:E,4,FALSE)</f>
        <v>174000</v>
      </c>
      <c r="F649" s="13">
        <v>24399</v>
      </c>
    </row>
    <row r="650" spans="1:6">
      <c r="A650" s="11">
        <v>1813200784</v>
      </c>
      <c r="B650" s="12" t="s">
        <v>43</v>
      </c>
      <c r="C650" s="12" t="s">
        <v>672</v>
      </c>
      <c r="D650" s="13">
        <v>20000</v>
      </c>
      <c r="E650" s="13">
        <f>VLOOKUP(A650,[1]OY000000000000000375!A:E,4,FALSE)</f>
        <v>20000</v>
      </c>
      <c r="F650" s="13">
        <v>19999.099999999999</v>
      </c>
    </row>
    <row r="651" spans="1:6" ht="38.25">
      <c r="A651" s="11">
        <v>1813200785</v>
      </c>
      <c r="B651" s="12" t="s">
        <v>621</v>
      </c>
      <c r="C651" s="12" t="s">
        <v>673</v>
      </c>
      <c r="D651" s="13">
        <v>334000</v>
      </c>
      <c r="E651" s="13">
        <f>VLOOKUP(A651,[1]OY000000000000000375!A:E,4,FALSE)</f>
        <v>284000</v>
      </c>
      <c r="F651" s="13">
        <v>250063.57</v>
      </c>
    </row>
    <row r="652" spans="1:6" ht="25.5">
      <c r="A652" s="11">
        <v>1813200786</v>
      </c>
      <c r="B652" s="12" t="s">
        <v>96</v>
      </c>
      <c r="C652" s="12"/>
      <c r="D652" s="13">
        <v>0</v>
      </c>
      <c r="E652" s="13">
        <f>VLOOKUP(A652,[1]OY000000000000000375!A:E,4,FALSE)</f>
        <v>0</v>
      </c>
      <c r="F652" s="13">
        <v>231124</v>
      </c>
    </row>
    <row r="653" spans="1:6" ht="38.25">
      <c r="A653" s="11">
        <v>1813200787</v>
      </c>
      <c r="B653" s="12" t="s">
        <v>674</v>
      </c>
      <c r="C653" s="12" t="s">
        <v>675</v>
      </c>
      <c r="D653" s="13">
        <v>100000</v>
      </c>
      <c r="E653" s="13">
        <f>VLOOKUP(A653,[1]OY000000000000000375!A:E,4,FALSE)</f>
        <v>141000</v>
      </c>
      <c r="F653" s="13">
        <v>117548.35</v>
      </c>
    </row>
    <row r="654" spans="1:6">
      <c r="A654" s="11">
        <v>1813200788</v>
      </c>
      <c r="B654" s="12" t="s">
        <v>676</v>
      </c>
      <c r="C654" s="12" t="s">
        <v>677</v>
      </c>
      <c r="D654" s="13">
        <v>0</v>
      </c>
      <c r="E654" s="13">
        <f>VLOOKUP(A654,[1]OY000000000000000375!A:E,4,FALSE)</f>
        <v>883000</v>
      </c>
      <c r="F654" s="13">
        <v>569736</v>
      </c>
    </row>
    <row r="655" spans="1:6">
      <c r="A655" s="11">
        <v>1813200789</v>
      </c>
      <c r="B655" s="12" t="s">
        <v>678</v>
      </c>
      <c r="C655" s="12" t="s">
        <v>679</v>
      </c>
      <c r="D655" s="13">
        <v>143000</v>
      </c>
      <c r="E655" s="13">
        <f>VLOOKUP(A655,[1]OY000000000000000375!A:E,4,FALSE)</f>
        <v>178000</v>
      </c>
      <c r="F655" s="13">
        <v>228367</v>
      </c>
    </row>
    <row r="656" spans="1:6" ht="38.25">
      <c r="A656" s="11">
        <v>1813200790</v>
      </c>
      <c r="B656" s="12" t="s">
        <v>680</v>
      </c>
      <c r="C656" s="12" t="s">
        <v>681</v>
      </c>
      <c r="D656" s="13">
        <v>12000</v>
      </c>
      <c r="E656" s="13">
        <f>VLOOKUP(A656,[1]OY000000000000000375!A:E,4,FALSE)</f>
        <v>12000</v>
      </c>
      <c r="F656" s="13">
        <v>11625</v>
      </c>
    </row>
    <row r="657" spans="1:6" ht="25.5">
      <c r="A657" s="11">
        <v>1813200810</v>
      </c>
      <c r="B657" s="12" t="s">
        <v>682</v>
      </c>
      <c r="C657" s="12" t="s">
        <v>683</v>
      </c>
      <c r="D657" s="13">
        <v>257000</v>
      </c>
      <c r="E657" s="13">
        <f>VLOOKUP(A657,[1]OY000000000000000375!A:E,4,FALSE)</f>
        <v>216000</v>
      </c>
      <c r="F657" s="13">
        <v>220834</v>
      </c>
    </row>
    <row r="658" spans="1:6" ht="25.5">
      <c r="A658" s="11">
        <v>1813200870</v>
      </c>
      <c r="B658" s="12" t="s">
        <v>684</v>
      </c>
      <c r="C658" s="12" t="s">
        <v>685</v>
      </c>
      <c r="D658" s="13">
        <v>1809000</v>
      </c>
      <c r="E658" s="13">
        <f>VLOOKUP(A658,[1]OY000000000000000375!A:E,4,FALSE)</f>
        <v>650000</v>
      </c>
      <c r="F658" s="13">
        <v>605182.79</v>
      </c>
    </row>
    <row r="659" spans="1:6" ht="25.5">
      <c r="A659" s="11">
        <v>1813200921</v>
      </c>
      <c r="B659" s="12" t="s">
        <v>686</v>
      </c>
      <c r="C659" s="12" t="s">
        <v>687</v>
      </c>
      <c r="D659" s="13">
        <v>0</v>
      </c>
      <c r="E659" s="13">
        <f>VLOOKUP(A659,[1]OY000000000000000375!A:E,4,FALSE)</f>
        <v>198000</v>
      </c>
      <c r="F659" s="13">
        <v>217549.65</v>
      </c>
    </row>
    <row r="660" spans="1:6" ht="25.5">
      <c r="A660" s="11">
        <v>1813200922</v>
      </c>
      <c r="B660" s="12" t="s">
        <v>688</v>
      </c>
      <c r="C660" s="12" t="s">
        <v>689</v>
      </c>
      <c r="D660" s="13">
        <v>400000</v>
      </c>
      <c r="E660" s="13">
        <f>VLOOKUP(A660,[1]OY000000000000000375!A:E,4,FALSE)</f>
        <v>220000</v>
      </c>
      <c r="F660" s="13">
        <v>472165</v>
      </c>
    </row>
    <row r="661" spans="1:6" ht="25.5">
      <c r="A661" s="11">
        <v>1813200923</v>
      </c>
      <c r="B661" s="12" t="s">
        <v>690</v>
      </c>
      <c r="C661" s="12" t="s">
        <v>691</v>
      </c>
      <c r="D661" s="13">
        <v>112000</v>
      </c>
      <c r="E661" s="13">
        <f>VLOOKUP(A661,[1]OY000000000000000375!A:E,4,FALSE)</f>
        <v>112000</v>
      </c>
      <c r="F661" s="13">
        <v>122342</v>
      </c>
    </row>
    <row r="662" spans="1:6">
      <c r="A662" s="11">
        <v>1813200930</v>
      </c>
      <c r="B662" s="12" t="s">
        <v>45</v>
      </c>
      <c r="C662" s="12" t="s">
        <v>1119</v>
      </c>
      <c r="D662" s="13">
        <v>75000</v>
      </c>
      <c r="E662" s="13">
        <f>VLOOKUP(A662,[1]OY000000000000000375!A:E,4,FALSE)</f>
        <v>75000</v>
      </c>
      <c r="F662" s="13">
        <v>215002</v>
      </c>
    </row>
    <row r="663" spans="1:6">
      <c r="A663" s="11">
        <v>1813200931</v>
      </c>
      <c r="B663" s="12" t="s">
        <v>45</v>
      </c>
      <c r="C663" s="12" t="s">
        <v>138</v>
      </c>
      <c r="D663" s="13">
        <v>0</v>
      </c>
      <c r="E663" s="13">
        <f>VLOOKUP(A663,[1]OY000000000000000375!A:E,4,FALSE)</f>
        <v>70000</v>
      </c>
      <c r="F663" s="13">
        <v>138350</v>
      </c>
    </row>
    <row r="664" spans="1:6" ht="51">
      <c r="A664" s="11">
        <v>1813210780</v>
      </c>
      <c r="B664" s="12" t="s">
        <v>494</v>
      </c>
      <c r="C664" s="12" t="s">
        <v>495</v>
      </c>
      <c r="D664" s="13">
        <v>1204000</v>
      </c>
      <c r="E664" s="13">
        <f>VLOOKUP(A664,[1]OY000000000000000375!A:E,4,FALSE)</f>
        <v>1148000</v>
      </c>
      <c r="F664" s="13">
        <v>1181364.07</v>
      </c>
    </row>
    <row r="665" spans="1:6" ht="63.75">
      <c r="A665" s="11">
        <v>1813210782</v>
      </c>
      <c r="B665" s="12" t="s">
        <v>496</v>
      </c>
      <c r="C665" s="12" t="s">
        <v>497</v>
      </c>
      <c r="D665" s="13">
        <v>84000</v>
      </c>
      <c r="E665" s="13">
        <f>VLOOKUP(A665,[1]OY000000000000000375!A:E,4,FALSE)</f>
        <v>94000</v>
      </c>
      <c r="F665" s="13">
        <v>98283</v>
      </c>
    </row>
    <row r="666" spans="1:6" ht="25.5">
      <c r="A666" s="11">
        <v>1813210784</v>
      </c>
      <c r="B666" s="12" t="s">
        <v>498</v>
      </c>
      <c r="C666" s="12" t="s">
        <v>499</v>
      </c>
      <c r="D666" s="13">
        <v>163000</v>
      </c>
      <c r="E666" s="13">
        <f>VLOOKUP(A666,[1]OY000000000000000375!A:E,4,FALSE)</f>
        <v>226000</v>
      </c>
      <c r="F666" s="13">
        <v>37837</v>
      </c>
    </row>
    <row r="667" spans="1:6" ht="25.5">
      <c r="A667" s="11">
        <v>1813210785</v>
      </c>
      <c r="B667" s="12" t="s">
        <v>500</v>
      </c>
      <c r="C667" s="12" t="s">
        <v>501</v>
      </c>
      <c r="D667" s="13">
        <v>240000</v>
      </c>
      <c r="E667" s="13">
        <f>VLOOKUP(A667,[1]OY000000000000000375!A:E,4,FALSE)</f>
        <v>135000</v>
      </c>
      <c r="F667" s="13">
        <v>148283</v>
      </c>
    </row>
    <row r="668" spans="1:6" ht="38.25">
      <c r="A668" s="11">
        <v>1813210924</v>
      </c>
      <c r="B668" s="12" t="s">
        <v>502</v>
      </c>
      <c r="C668" s="12" t="s">
        <v>503</v>
      </c>
      <c r="D668" s="13">
        <v>292000</v>
      </c>
      <c r="E668" s="13">
        <f>VLOOKUP(A668,[1]OY000000000000000375!A:E,4,FALSE)</f>
        <v>292000</v>
      </c>
      <c r="F668" s="13">
        <v>275583</v>
      </c>
    </row>
    <row r="669" spans="1:6" ht="25.5">
      <c r="A669" s="11">
        <v>1813220751</v>
      </c>
      <c r="B669" s="12" t="s">
        <v>504</v>
      </c>
      <c r="C669" s="12"/>
      <c r="D669" s="13">
        <v>0</v>
      </c>
      <c r="E669" s="13">
        <f>VLOOKUP(A669,[1]OY000000000000000375!A:E,4,FALSE)</f>
        <v>9000</v>
      </c>
      <c r="F669" s="13">
        <v>0</v>
      </c>
    </row>
    <row r="670" spans="1:6">
      <c r="A670" s="11">
        <v>1813220752</v>
      </c>
      <c r="B670" s="12" t="s">
        <v>505</v>
      </c>
      <c r="C670" s="12"/>
      <c r="D670" s="13">
        <v>780000</v>
      </c>
      <c r="E670" s="13">
        <f>VLOOKUP(A670,[1]OY000000000000000375!A:E,4,FALSE)</f>
        <v>500000</v>
      </c>
      <c r="F670" s="13">
        <v>0</v>
      </c>
    </row>
    <row r="671" spans="1:6" ht="25.5">
      <c r="A671" s="11">
        <v>1813220753</v>
      </c>
      <c r="B671" s="12" t="s">
        <v>506</v>
      </c>
      <c r="C671" s="12"/>
      <c r="D671" s="13">
        <v>65000</v>
      </c>
      <c r="E671" s="13">
        <f>VLOOKUP(A671,[1]OY000000000000000375!A:E,4,FALSE)</f>
        <v>52000</v>
      </c>
      <c r="F671" s="13">
        <v>0</v>
      </c>
    </row>
    <row r="672" spans="1:6" ht="25.5">
      <c r="A672" s="11">
        <v>1813220780</v>
      </c>
      <c r="B672" s="12" t="s">
        <v>507</v>
      </c>
      <c r="C672" s="12"/>
      <c r="D672" s="13">
        <v>48000</v>
      </c>
      <c r="E672" s="13">
        <f>VLOOKUP(A672,[1]OY000000000000000375!A:E,4,FALSE)</f>
        <v>24000</v>
      </c>
      <c r="F672" s="13">
        <v>0</v>
      </c>
    </row>
    <row r="673" spans="1:6">
      <c r="A673" s="11">
        <v>1813220783</v>
      </c>
      <c r="B673" s="12" t="s">
        <v>508</v>
      </c>
      <c r="C673" s="12"/>
      <c r="D673" s="13">
        <v>150000</v>
      </c>
      <c r="E673" s="13">
        <f>VLOOKUP(A673,[1]OY000000000000000375!A:E,4,FALSE)</f>
        <v>130000</v>
      </c>
      <c r="F673" s="13">
        <v>0</v>
      </c>
    </row>
    <row r="674" spans="1:6" ht="25.5">
      <c r="A674" s="11">
        <v>1813220784</v>
      </c>
      <c r="B674" s="12" t="s">
        <v>509</v>
      </c>
      <c r="C674" s="12"/>
      <c r="D674" s="13">
        <v>0</v>
      </c>
      <c r="E674" s="13">
        <f>VLOOKUP(A674,[1]OY000000000000000375!A:E,4,FALSE)</f>
        <v>28000</v>
      </c>
      <c r="F674" s="13">
        <v>0</v>
      </c>
    </row>
    <row r="675" spans="1:6" ht="25.5">
      <c r="A675" s="11">
        <v>1813300110</v>
      </c>
      <c r="B675" s="12" t="s">
        <v>106</v>
      </c>
      <c r="C675" s="12" t="s">
        <v>702</v>
      </c>
      <c r="D675" s="13">
        <v>2185000</v>
      </c>
      <c r="E675" s="13">
        <f>VLOOKUP(A675,[1]OY000000000000000375!A:E,4,FALSE)</f>
        <v>2241000</v>
      </c>
      <c r="F675" s="13">
        <v>1985684.11</v>
      </c>
    </row>
    <row r="676" spans="1:6" ht="25.5">
      <c r="A676" s="11">
        <v>1813300210</v>
      </c>
      <c r="B676" s="12" t="s">
        <v>510</v>
      </c>
      <c r="C676" s="12" t="s">
        <v>511</v>
      </c>
      <c r="D676" s="13">
        <v>0</v>
      </c>
      <c r="E676" s="13">
        <f>VLOOKUP(A676,[1]OY000000000000000375!A:E,4,FALSE)</f>
        <v>2000</v>
      </c>
      <c r="F676" s="13">
        <v>4358.91</v>
      </c>
    </row>
    <row r="677" spans="1:6">
      <c r="A677" s="11">
        <v>1813300520</v>
      </c>
      <c r="B677" s="12" t="s">
        <v>352</v>
      </c>
      <c r="C677" s="12" t="s">
        <v>512</v>
      </c>
      <c r="D677" s="13">
        <v>10000</v>
      </c>
      <c r="E677" s="13">
        <f>VLOOKUP(A677,[1]OY000000000000000375!A:E,4,FALSE)</f>
        <v>24000</v>
      </c>
      <c r="F677" s="13">
        <v>0</v>
      </c>
    </row>
    <row r="678" spans="1:6" ht="25.5">
      <c r="A678" s="11">
        <v>1813300710</v>
      </c>
      <c r="B678" s="12" t="s">
        <v>513</v>
      </c>
      <c r="C678" s="12" t="s">
        <v>514</v>
      </c>
      <c r="D678" s="13">
        <v>6750000</v>
      </c>
      <c r="E678" s="13">
        <f>VLOOKUP(A678,[1]OY000000000000000375!A:E,4,FALSE)</f>
        <v>6900000</v>
      </c>
      <c r="F678" s="13">
        <v>6177179.3600000003</v>
      </c>
    </row>
    <row r="679" spans="1:6">
      <c r="A679" s="11">
        <v>1813300750</v>
      </c>
      <c r="B679" s="12" t="s">
        <v>133</v>
      </c>
      <c r="C679" s="12"/>
      <c r="D679" s="13">
        <v>32000</v>
      </c>
      <c r="E679" s="13">
        <f>VLOOKUP(A679,[1]OY000000000000000375!A:E,4,FALSE)</f>
        <v>30000</v>
      </c>
      <c r="F679" s="13">
        <v>31589</v>
      </c>
    </row>
    <row r="680" spans="1:6" ht="25.5">
      <c r="A680" s="11">
        <v>1813300780</v>
      </c>
      <c r="B680" s="12" t="s">
        <v>515</v>
      </c>
      <c r="C680" s="12" t="s">
        <v>516</v>
      </c>
      <c r="D680" s="13">
        <v>2300000</v>
      </c>
      <c r="E680" s="13">
        <f>VLOOKUP(A680,[1]OY000000000000000375!A:E,4,FALSE)</f>
        <v>2300000</v>
      </c>
      <c r="F680" s="13">
        <v>2205044</v>
      </c>
    </row>
    <row r="681" spans="1:6" ht="25.5">
      <c r="A681" s="11">
        <v>1813300781</v>
      </c>
      <c r="B681" s="12" t="s">
        <v>517</v>
      </c>
      <c r="C681" s="12" t="s">
        <v>518</v>
      </c>
      <c r="D681" s="13">
        <v>830000</v>
      </c>
      <c r="E681" s="13">
        <f>VLOOKUP(A681,[1]OY000000000000000375!A:E,4,FALSE)</f>
        <v>944000</v>
      </c>
      <c r="F681" s="13">
        <v>950936</v>
      </c>
    </row>
    <row r="682" spans="1:6">
      <c r="A682" s="11">
        <v>1813300782</v>
      </c>
      <c r="B682" s="12" t="s">
        <v>52</v>
      </c>
      <c r="C682" s="12"/>
      <c r="D682" s="13">
        <v>60000</v>
      </c>
      <c r="E682" s="13">
        <f>VLOOKUP(A682,[1]OY000000000000000375!A:E,4,FALSE)</f>
        <v>57000</v>
      </c>
      <c r="F682" s="13">
        <v>0</v>
      </c>
    </row>
    <row r="683" spans="1:6">
      <c r="A683" s="11">
        <v>1813300783</v>
      </c>
      <c r="B683" s="12" t="s">
        <v>519</v>
      </c>
      <c r="C683" s="12" t="s">
        <v>520</v>
      </c>
      <c r="D683" s="13">
        <v>100000</v>
      </c>
      <c r="E683" s="13">
        <f>VLOOKUP(A683,[1]OY000000000000000375!A:E,4,FALSE)</f>
        <v>47000</v>
      </c>
      <c r="F683" s="13">
        <v>62864</v>
      </c>
    </row>
    <row r="684" spans="1:6" ht="25.5">
      <c r="A684" s="11">
        <v>1813310110</v>
      </c>
      <c r="B684" s="12" t="s">
        <v>106</v>
      </c>
      <c r="C684" s="12" t="s">
        <v>521</v>
      </c>
      <c r="D684" s="13">
        <v>4961000</v>
      </c>
      <c r="E684" s="13">
        <f>VLOOKUP(A684,[1]OY000000000000000375!A:E,4,FALSE)</f>
        <v>4789000</v>
      </c>
      <c r="F684" s="13">
        <v>4539685.83</v>
      </c>
    </row>
    <row r="685" spans="1:6" ht="25.5">
      <c r="A685" s="11">
        <v>1813320110</v>
      </c>
      <c r="B685" s="12" t="s">
        <v>106</v>
      </c>
      <c r="C685" s="12" t="s">
        <v>522</v>
      </c>
      <c r="D685" s="13">
        <v>1757000</v>
      </c>
      <c r="E685" s="13">
        <f>VLOOKUP(A685,[1]OY000000000000000375!A:E,4,FALSE)</f>
        <v>1572000</v>
      </c>
      <c r="F685" s="13">
        <v>1406650.02</v>
      </c>
    </row>
    <row r="686" spans="1:6">
      <c r="A686" s="11">
        <v>1813800760</v>
      </c>
      <c r="B686" s="12" t="s">
        <v>523</v>
      </c>
      <c r="C686" s="12" t="s">
        <v>524</v>
      </c>
      <c r="D686" s="13">
        <v>663000</v>
      </c>
      <c r="E686" s="13">
        <f>VLOOKUP(A686,[1]OY000000000000000375!A:E,4,FALSE)</f>
        <v>557000</v>
      </c>
      <c r="F686" s="13">
        <v>446457</v>
      </c>
    </row>
    <row r="687" spans="1:6">
      <c r="A687" s="11">
        <v>1814100210</v>
      </c>
      <c r="B687" s="12" t="s">
        <v>445</v>
      </c>
      <c r="C687" s="12" t="s">
        <v>445</v>
      </c>
      <c r="D687" s="13">
        <v>0</v>
      </c>
      <c r="E687" s="13">
        <f>VLOOKUP(A687,[1]OY000000000000000375!A:E,4,FALSE)</f>
        <v>0</v>
      </c>
      <c r="F687" s="13">
        <v>62211.72</v>
      </c>
    </row>
    <row r="688" spans="1:6">
      <c r="A688" s="11">
        <v>1814100740</v>
      </c>
      <c r="B688" s="12" t="s">
        <v>525</v>
      </c>
      <c r="C688" s="12" t="s">
        <v>526</v>
      </c>
      <c r="D688" s="13">
        <v>50000</v>
      </c>
      <c r="E688" s="13">
        <f>VLOOKUP(A688,[1]OY000000000000000375!A:E,4,FALSE)</f>
        <v>50000</v>
      </c>
      <c r="F688" s="13">
        <v>0</v>
      </c>
    </row>
    <row r="689" spans="1:6" ht="25.5">
      <c r="A689" s="11">
        <v>1814100750</v>
      </c>
      <c r="B689" s="12" t="s">
        <v>527</v>
      </c>
      <c r="C689" s="12" t="s">
        <v>528</v>
      </c>
      <c r="D689" s="13">
        <v>400000</v>
      </c>
      <c r="E689" s="13">
        <f>VLOOKUP(A689,[1]OY000000000000000375!A:E,4,FALSE)</f>
        <v>400000</v>
      </c>
      <c r="F689" s="13">
        <v>148135</v>
      </c>
    </row>
    <row r="690" spans="1:6" ht="51">
      <c r="A690" s="11">
        <v>1814100780</v>
      </c>
      <c r="B690" s="12" t="s">
        <v>529</v>
      </c>
      <c r="C690" s="12"/>
      <c r="D690" s="13">
        <v>0</v>
      </c>
      <c r="E690" s="13">
        <f>VLOOKUP(A690,[1]OY000000000000000375!A:E,4,FALSE)</f>
        <v>15000</v>
      </c>
      <c r="F690" s="13">
        <v>0</v>
      </c>
    </row>
    <row r="691" spans="1:6">
      <c r="A691" s="11">
        <v>1814100782</v>
      </c>
      <c r="B691" s="12" t="s">
        <v>530</v>
      </c>
      <c r="C691" s="12" t="s">
        <v>531</v>
      </c>
      <c r="D691" s="13">
        <v>52000</v>
      </c>
      <c r="E691" s="13">
        <f>VLOOKUP(A691,[1]OY000000000000000375!A:E,4,FALSE)</f>
        <v>30000</v>
      </c>
      <c r="F691" s="13">
        <v>30358</v>
      </c>
    </row>
    <row r="692" spans="1:6" ht="38.25">
      <c r="A692" s="11">
        <v>1814100783</v>
      </c>
      <c r="B692" s="12" t="s">
        <v>532</v>
      </c>
      <c r="C692" s="12" t="s">
        <v>533</v>
      </c>
      <c r="D692" s="13">
        <v>380000</v>
      </c>
      <c r="E692" s="13">
        <f>VLOOKUP(A692,[1]OY000000000000000375!A:E,4,FALSE)</f>
        <v>380000</v>
      </c>
      <c r="F692" s="13">
        <v>415702</v>
      </c>
    </row>
    <row r="693" spans="1:6" ht="25.5">
      <c r="A693" s="11">
        <v>1814200110</v>
      </c>
      <c r="B693" s="12" t="s">
        <v>106</v>
      </c>
      <c r="C693" s="12" t="s">
        <v>716</v>
      </c>
      <c r="D693" s="13">
        <v>1423000</v>
      </c>
      <c r="E693" s="13">
        <f>VLOOKUP(A693,[1]OY000000000000000375!A:E,4,FALSE)</f>
        <v>1510000</v>
      </c>
      <c r="F693" s="13">
        <v>641700.57999999996</v>
      </c>
    </row>
    <row r="694" spans="1:6">
      <c r="A694" s="11">
        <v>1814200750</v>
      </c>
      <c r="B694" s="12" t="s">
        <v>48</v>
      </c>
      <c r="C694" s="12" t="s">
        <v>717</v>
      </c>
      <c r="D694" s="13">
        <v>464000</v>
      </c>
      <c r="E694" s="13">
        <f>VLOOKUP(A694,[1]OY000000000000000375!A:E,4,FALSE)</f>
        <v>440000</v>
      </c>
      <c r="F694" s="13">
        <v>281120.98</v>
      </c>
    </row>
    <row r="695" spans="1:6">
      <c r="A695" s="11">
        <v>1814200751</v>
      </c>
      <c r="B695" s="12" t="s">
        <v>718</v>
      </c>
      <c r="C695" s="12"/>
      <c r="D695" s="13">
        <v>390000</v>
      </c>
      <c r="E695" s="13">
        <f>VLOOKUP(A695,[1]OY000000000000000375!A:E,4,FALSE)</f>
        <v>390000</v>
      </c>
      <c r="F695" s="13">
        <v>280000</v>
      </c>
    </row>
    <row r="696" spans="1:6">
      <c r="A696" s="11">
        <v>1814200754</v>
      </c>
      <c r="B696" s="12" t="s">
        <v>719</v>
      </c>
      <c r="C696" s="12" t="s">
        <v>720</v>
      </c>
      <c r="D696" s="13">
        <v>170000</v>
      </c>
      <c r="E696" s="13">
        <f>VLOOKUP(A696,[1]OY000000000000000375!A:E,4,FALSE)</f>
        <v>170000</v>
      </c>
      <c r="F696" s="13">
        <v>65780.45</v>
      </c>
    </row>
    <row r="697" spans="1:6">
      <c r="A697" s="11">
        <v>1814200760</v>
      </c>
      <c r="B697" s="12" t="s">
        <v>591</v>
      </c>
      <c r="C697" s="12" t="s">
        <v>721</v>
      </c>
      <c r="D697" s="13">
        <v>430000</v>
      </c>
      <c r="E697" s="13">
        <f>VLOOKUP(A697,[1]OY000000000000000375!A:E,4,FALSE)</f>
        <v>430000</v>
      </c>
      <c r="F697" s="13">
        <v>417528</v>
      </c>
    </row>
    <row r="698" spans="1:6" ht="25.5">
      <c r="A698" s="11">
        <v>1814900110</v>
      </c>
      <c r="B698" s="12" t="s">
        <v>106</v>
      </c>
      <c r="C698" s="12" t="s">
        <v>722</v>
      </c>
      <c r="D698" s="13">
        <v>553000</v>
      </c>
      <c r="E698" s="13">
        <f>VLOOKUP(A698,[1]OY000000000000000375!A:E,4,FALSE)</f>
        <v>507000</v>
      </c>
      <c r="F698" s="13">
        <v>459450.57</v>
      </c>
    </row>
    <row r="699" spans="1:6" ht="25.5">
      <c r="A699" s="11">
        <v>1815000110</v>
      </c>
      <c r="B699" s="12" t="s">
        <v>723</v>
      </c>
      <c r="C699" s="12"/>
      <c r="D699" s="13">
        <v>0</v>
      </c>
      <c r="E699" s="13">
        <f>VLOOKUP(A699,[1]OY000000000000000375!A:E,4,FALSE)</f>
        <v>0</v>
      </c>
      <c r="F699" s="13">
        <v>1490453.17</v>
      </c>
    </row>
    <row r="700" spans="1:6">
      <c r="A700" s="11">
        <v>1815000570</v>
      </c>
      <c r="B700" s="12" t="s">
        <v>1126</v>
      </c>
      <c r="C700" s="12"/>
      <c r="D700" s="13">
        <v>14000</v>
      </c>
      <c r="E700" s="13">
        <f>VLOOKUP(A700,[1]OY000000000000000375!A:E,4,FALSE)</f>
        <v>14000</v>
      </c>
      <c r="F700" s="13">
        <v>13226</v>
      </c>
    </row>
    <row r="701" spans="1:6">
      <c r="A701" s="11">
        <v>1815000750</v>
      </c>
      <c r="B701" s="12" t="s">
        <v>97</v>
      </c>
      <c r="C701" s="12"/>
      <c r="D701" s="13">
        <v>0</v>
      </c>
      <c r="E701" s="13">
        <f>VLOOKUP(A701,[1]OY000000000000000375!A:E,4,FALSE)</f>
        <v>0</v>
      </c>
      <c r="F701" s="13">
        <v>275053.92</v>
      </c>
    </row>
    <row r="702" spans="1:6">
      <c r="A702" s="11">
        <v>1815000751</v>
      </c>
      <c r="B702" s="12" t="s">
        <v>98</v>
      </c>
      <c r="C702" s="12"/>
      <c r="D702" s="13">
        <v>0</v>
      </c>
      <c r="E702" s="13">
        <f>VLOOKUP(A702,[1]OY000000000000000375!A:E,4,FALSE)</f>
        <v>0</v>
      </c>
      <c r="F702" s="13">
        <v>130476</v>
      </c>
    </row>
    <row r="703" spans="1:6" ht="25.5">
      <c r="A703" s="11">
        <v>1815400751</v>
      </c>
      <c r="B703" s="12" t="s">
        <v>724</v>
      </c>
      <c r="C703" s="12"/>
      <c r="D703" s="13">
        <v>40000</v>
      </c>
      <c r="E703" s="13">
        <f>VLOOKUP(A703,[1]OY000000000000000375!A:E,4,FALSE)</f>
        <v>40000</v>
      </c>
      <c r="F703" s="13">
        <v>26800</v>
      </c>
    </row>
    <row r="704" spans="1:6" ht="25.5">
      <c r="A704" s="11">
        <v>1815700110</v>
      </c>
      <c r="B704" s="12" t="s">
        <v>106</v>
      </c>
      <c r="C704" s="12" t="s">
        <v>716</v>
      </c>
      <c r="D704" s="13">
        <v>1405000</v>
      </c>
      <c r="E704" s="13">
        <f>VLOOKUP(A704,[1]OY000000000000000375!A:E,4,FALSE)</f>
        <v>1263000</v>
      </c>
      <c r="F704" s="13">
        <v>4243607.21</v>
      </c>
    </row>
    <row r="705" spans="1:6">
      <c r="A705" s="11">
        <v>1815700111</v>
      </c>
      <c r="B705" s="12" t="s">
        <v>725</v>
      </c>
      <c r="C705" s="12" t="s">
        <v>726</v>
      </c>
      <c r="D705" s="13">
        <v>12105000</v>
      </c>
      <c r="E705" s="13">
        <f>VLOOKUP(A705,[1]OY000000000000000375!A:E,4,FALSE)</f>
        <v>12533000</v>
      </c>
      <c r="F705" s="13">
        <v>6886252.5300000003</v>
      </c>
    </row>
    <row r="706" spans="1:6">
      <c r="A706" s="11">
        <v>1815700430</v>
      </c>
      <c r="B706" s="12" t="s">
        <v>727</v>
      </c>
      <c r="C706" s="12" t="s">
        <v>728</v>
      </c>
      <c r="D706" s="13">
        <v>93000</v>
      </c>
      <c r="E706" s="13">
        <f>VLOOKUP(A706,[1]OY000000000000000375!A:E,4,FALSE)</f>
        <v>80000</v>
      </c>
      <c r="F706" s="13">
        <v>76595.5</v>
      </c>
    </row>
    <row r="707" spans="1:6" ht="25.5">
      <c r="A707" s="11">
        <v>1815700510</v>
      </c>
      <c r="B707" s="12" t="s">
        <v>729</v>
      </c>
      <c r="C707" s="12"/>
      <c r="D707" s="13">
        <v>10000</v>
      </c>
      <c r="E707" s="13">
        <f>VLOOKUP(A707,[1]OY000000000000000375!A:E,4,FALSE)</f>
        <v>10000</v>
      </c>
      <c r="F707" s="13">
        <v>0</v>
      </c>
    </row>
    <row r="708" spans="1:6">
      <c r="A708" s="11">
        <v>1815700750</v>
      </c>
      <c r="B708" s="12" t="s">
        <v>48</v>
      </c>
      <c r="C708" s="12" t="s">
        <v>730</v>
      </c>
      <c r="D708" s="13">
        <v>450000</v>
      </c>
      <c r="E708" s="13">
        <f>VLOOKUP(A708,[1]OY000000000000000375!A:E,4,FALSE)</f>
        <v>440000</v>
      </c>
      <c r="F708" s="13">
        <v>191366.59</v>
      </c>
    </row>
    <row r="709" spans="1:6" ht="25.5">
      <c r="A709" s="11">
        <v>1815700751</v>
      </c>
      <c r="B709" s="12" t="s">
        <v>731</v>
      </c>
      <c r="C709" s="12"/>
      <c r="D709" s="13">
        <v>455000</v>
      </c>
      <c r="E709" s="13">
        <f>VLOOKUP(A709,[1]OY000000000000000375!A:E,4,FALSE)</f>
        <v>390000</v>
      </c>
      <c r="F709" s="13">
        <v>187631</v>
      </c>
    </row>
    <row r="710" spans="1:6">
      <c r="A710" s="11">
        <v>1815700752</v>
      </c>
      <c r="B710" s="12" t="s">
        <v>48</v>
      </c>
      <c r="C710" s="12" t="s">
        <v>732</v>
      </c>
      <c r="D710" s="13">
        <v>0</v>
      </c>
      <c r="E710" s="13">
        <f>VLOOKUP(A710,[1]OY000000000000000375!A:E,4,FALSE)</f>
        <v>35000</v>
      </c>
      <c r="F710" s="13">
        <v>0</v>
      </c>
    </row>
    <row r="711" spans="1:6">
      <c r="A711" s="11">
        <v>1815700753</v>
      </c>
      <c r="B711" s="12" t="s">
        <v>48</v>
      </c>
      <c r="C711" s="12" t="s">
        <v>733</v>
      </c>
      <c r="D711" s="13">
        <v>29000</v>
      </c>
      <c r="E711" s="13">
        <f>VLOOKUP(A711,[1]OY000000000000000375!A:E,4,FALSE)</f>
        <v>33000</v>
      </c>
      <c r="F711" s="13">
        <v>0</v>
      </c>
    </row>
    <row r="712" spans="1:6" ht="38.25">
      <c r="A712" s="11">
        <v>1815700754</v>
      </c>
      <c r="B712" s="12" t="s">
        <v>99</v>
      </c>
      <c r="C712" s="12"/>
      <c r="D712" s="13">
        <v>140000</v>
      </c>
      <c r="E712" s="13">
        <f>VLOOKUP(A712,[1]OY000000000000000375!A:E,4,FALSE)</f>
        <v>0</v>
      </c>
      <c r="F712" s="13">
        <v>0</v>
      </c>
    </row>
    <row r="713" spans="1:6">
      <c r="A713" s="11">
        <v>1815700755</v>
      </c>
      <c r="B713" s="12" t="s">
        <v>23</v>
      </c>
      <c r="C713" s="12"/>
      <c r="D713" s="13">
        <v>103000</v>
      </c>
      <c r="E713" s="13">
        <f>VLOOKUP(A713,[1]OY000000000000000375!A:E,4,FALSE)</f>
        <v>0</v>
      </c>
      <c r="F713" s="13">
        <v>0</v>
      </c>
    </row>
    <row r="714" spans="1:6" ht="25.5">
      <c r="A714" s="11">
        <v>1815700760</v>
      </c>
      <c r="B714" s="12" t="s">
        <v>734</v>
      </c>
      <c r="C714" s="12" t="s">
        <v>735</v>
      </c>
      <c r="D714" s="13">
        <v>180000</v>
      </c>
      <c r="E714" s="13">
        <f>VLOOKUP(A714,[1]OY000000000000000375!A:E,4,FALSE)</f>
        <v>150000</v>
      </c>
      <c r="F714" s="13">
        <v>96551</v>
      </c>
    </row>
    <row r="715" spans="1:6">
      <c r="A715" s="11">
        <v>1815700780</v>
      </c>
      <c r="B715" s="12" t="s">
        <v>52</v>
      </c>
      <c r="C715" s="12" t="s">
        <v>736</v>
      </c>
      <c r="D715" s="13">
        <v>50000</v>
      </c>
      <c r="E715" s="13">
        <f>VLOOKUP(A715,[1]OY000000000000000375!A:E,4,FALSE)</f>
        <v>69000</v>
      </c>
      <c r="F715" s="13">
        <v>0</v>
      </c>
    </row>
    <row r="716" spans="1:6" ht="25.5">
      <c r="A716" s="11">
        <v>1817100110</v>
      </c>
      <c r="B716" s="12" t="s">
        <v>106</v>
      </c>
      <c r="C716" s="12" t="s">
        <v>534</v>
      </c>
      <c r="D716" s="13">
        <v>251000</v>
      </c>
      <c r="E716" s="13">
        <f>VLOOKUP(A716,[1]OY000000000000000375!A:E,4,FALSE)</f>
        <v>207000</v>
      </c>
      <c r="F716" s="13">
        <v>207346.91</v>
      </c>
    </row>
    <row r="717" spans="1:6" ht="25.5">
      <c r="A717" s="11">
        <v>1817100730</v>
      </c>
      <c r="B717" s="12" t="s">
        <v>535</v>
      </c>
      <c r="C717" s="12" t="s">
        <v>536</v>
      </c>
      <c r="D717" s="13">
        <v>50000</v>
      </c>
      <c r="E717" s="13">
        <f>VLOOKUP(A717,[1]OY000000000000000375!A:E,4,FALSE)</f>
        <v>50000</v>
      </c>
      <c r="F717" s="13">
        <v>0</v>
      </c>
    </row>
    <row r="718" spans="1:6" ht="25.5">
      <c r="A718" s="11">
        <v>1817100750</v>
      </c>
      <c r="B718" s="12" t="s">
        <v>48</v>
      </c>
      <c r="C718" s="12" t="s">
        <v>537</v>
      </c>
      <c r="D718" s="13">
        <v>2227000</v>
      </c>
      <c r="E718" s="13">
        <f>VLOOKUP(A718,[1]OY000000000000000375!A:E,4,FALSE)</f>
        <v>1800000</v>
      </c>
      <c r="F718" s="13">
        <v>2140272.7400000002</v>
      </c>
    </row>
    <row r="719" spans="1:6" ht="25.5">
      <c r="A719" s="11">
        <v>1817100751</v>
      </c>
      <c r="B719" s="12" t="s">
        <v>48</v>
      </c>
      <c r="C719" s="12" t="s">
        <v>538</v>
      </c>
      <c r="D719" s="13">
        <v>100000</v>
      </c>
      <c r="E719" s="13">
        <f>VLOOKUP(A719,[1]OY000000000000000375!A:E,4,FALSE)</f>
        <v>100000</v>
      </c>
      <c r="F719" s="13">
        <v>64508.99</v>
      </c>
    </row>
    <row r="720" spans="1:6" ht="25.5">
      <c r="A720" s="11">
        <v>1817300110</v>
      </c>
      <c r="B720" s="12" t="s">
        <v>106</v>
      </c>
      <c r="C720" s="12" t="s">
        <v>539</v>
      </c>
      <c r="D720" s="13">
        <v>2233000</v>
      </c>
      <c r="E720" s="13">
        <f>VLOOKUP(A720,[1]OY000000000000000375!A:E,4,FALSE)</f>
        <v>2235000</v>
      </c>
      <c r="F720" s="13">
        <v>2235812.7200000002</v>
      </c>
    </row>
    <row r="721" spans="1:6">
      <c r="A721" s="11">
        <v>1817300470</v>
      </c>
      <c r="B721" s="12" t="s">
        <v>525</v>
      </c>
      <c r="C721" s="12" t="s">
        <v>540</v>
      </c>
      <c r="D721" s="13">
        <v>39000</v>
      </c>
      <c r="E721" s="13">
        <f>VLOOKUP(A721,[1]OY000000000000000375!A:E,4,FALSE)</f>
        <v>16000</v>
      </c>
      <c r="F721" s="13">
        <v>5841</v>
      </c>
    </row>
    <row r="722" spans="1:6" ht="25.5">
      <c r="A722" s="11">
        <v>1817300522</v>
      </c>
      <c r="B722" s="12" t="s">
        <v>541</v>
      </c>
      <c r="C722" s="12"/>
      <c r="D722" s="13">
        <v>3000</v>
      </c>
      <c r="E722" s="13">
        <f>VLOOKUP(A722,[1]OY000000000000000375!A:E,4,FALSE)</f>
        <v>3000</v>
      </c>
      <c r="F722" s="13">
        <v>2997</v>
      </c>
    </row>
    <row r="723" spans="1:6" ht="25.5">
      <c r="A723" s="11">
        <v>1817300540</v>
      </c>
      <c r="B723" s="12" t="s">
        <v>361</v>
      </c>
      <c r="C723" s="12"/>
      <c r="D723" s="13">
        <v>12000</v>
      </c>
      <c r="E723" s="13">
        <f>VLOOKUP(A723,[1]OY000000000000000375!A:E,4,FALSE)</f>
        <v>13000</v>
      </c>
      <c r="F723" s="13">
        <v>10404.280000000001</v>
      </c>
    </row>
    <row r="724" spans="1:6">
      <c r="A724" s="11">
        <v>1817300570</v>
      </c>
      <c r="B724" s="12" t="s">
        <v>403</v>
      </c>
      <c r="C724" s="12" t="s">
        <v>1116</v>
      </c>
      <c r="D724" s="13">
        <v>20000</v>
      </c>
      <c r="E724" s="13">
        <f>VLOOKUP(A724,[1]OY000000000000000375!A:E,4,FALSE)</f>
        <v>30000</v>
      </c>
      <c r="F724" s="13">
        <v>0</v>
      </c>
    </row>
    <row r="725" spans="1:6">
      <c r="A725" s="11">
        <v>1817300740</v>
      </c>
      <c r="B725" s="12" t="s">
        <v>525</v>
      </c>
      <c r="C725" s="12"/>
      <c r="D725" s="13">
        <v>13000</v>
      </c>
      <c r="E725" s="13">
        <f>VLOOKUP(A725,[1]OY000000000000000375!A:E,4,FALSE)</f>
        <v>17000</v>
      </c>
      <c r="F725" s="13">
        <v>0</v>
      </c>
    </row>
    <row r="726" spans="1:6" ht="25.5">
      <c r="A726" s="11">
        <v>1817300780</v>
      </c>
      <c r="B726" s="12" t="s">
        <v>43</v>
      </c>
      <c r="C726" s="12" t="s">
        <v>542</v>
      </c>
      <c r="D726" s="13">
        <v>75000</v>
      </c>
      <c r="E726" s="13">
        <f>VLOOKUP(A726,[1]OY000000000000000375!A:E,4,FALSE)</f>
        <v>67000</v>
      </c>
      <c r="F726" s="13">
        <v>66685.5</v>
      </c>
    </row>
    <row r="727" spans="1:6">
      <c r="A727" s="11">
        <v>1817300781</v>
      </c>
      <c r="B727" s="12" t="s">
        <v>43</v>
      </c>
      <c r="C727" s="12" t="s">
        <v>543</v>
      </c>
      <c r="D727" s="13">
        <v>10000</v>
      </c>
      <c r="E727" s="13">
        <f>VLOOKUP(A727,[1]OY000000000000000375!A:E,4,FALSE)</f>
        <v>10000</v>
      </c>
      <c r="F727" s="13">
        <v>5926</v>
      </c>
    </row>
    <row r="728" spans="1:6">
      <c r="A728" s="11">
        <v>1817300782</v>
      </c>
      <c r="B728" s="12" t="s">
        <v>43</v>
      </c>
      <c r="C728" s="12" t="s">
        <v>544</v>
      </c>
      <c r="D728" s="13">
        <v>62000</v>
      </c>
      <c r="E728" s="13">
        <f>VLOOKUP(A728,[1]OY000000000000000375!A:E,4,FALSE)</f>
        <v>62000</v>
      </c>
      <c r="F728" s="13">
        <v>29985</v>
      </c>
    </row>
    <row r="729" spans="1:6" ht="25.5">
      <c r="A729" s="11">
        <v>1817300783</v>
      </c>
      <c r="B729" s="12" t="s">
        <v>100</v>
      </c>
      <c r="C729" s="12"/>
      <c r="D729" s="13">
        <v>0</v>
      </c>
      <c r="E729" s="13">
        <f>VLOOKUP(A729,[1]OY000000000000000375!A:E,4,FALSE)</f>
        <v>0</v>
      </c>
      <c r="F729" s="13">
        <v>14550</v>
      </c>
    </row>
    <row r="730" spans="1:6">
      <c r="A730" s="11">
        <v>1817300784</v>
      </c>
      <c r="B730" s="12" t="s">
        <v>545</v>
      </c>
      <c r="C730" s="12"/>
      <c r="D730" s="13">
        <v>3000</v>
      </c>
      <c r="E730" s="13">
        <f>VLOOKUP(A730,[1]OY000000000000000375!A:E,4,FALSE)</f>
        <v>3000</v>
      </c>
      <c r="F730" s="13">
        <v>3036</v>
      </c>
    </row>
    <row r="731" spans="1:6" ht="25.5">
      <c r="A731" s="11">
        <v>1817400110</v>
      </c>
      <c r="B731" s="12" t="s">
        <v>106</v>
      </c>
      <c r="C731" s="12" t="s">
        <v>546</v>
      </c>
      <c r="D731" s="13">
        <v>1961000</v>
      </c>
      <c r="E731" s="13">
        <f>VLOOKUP(A731,[1]OY000000000000000375!A:E,4,FALSE)</f>
        <v>1353000</v>
      </c>
      <c r="F731" s="13">
        <v>927702.14</v>
      </c>
    </row>
    <row r="732" spans="1:6" ht="25.5">
      <c r="A732" s="11">
        <v>1817500440</v>
      </c>
      <c r="B732" s="12" t="s">
        <v>547</v>
      </c>
      <c r="C732" s="12" t="s">
        <v>548</v>
      </c>
      <c r="D732" s="13">
        <v>298000</v>
      </c>
      <c r="E732" s="13">
        <f>VLOOKUP(A732,[1]OY000000000000000375!A:E,4,FALSE)</f>
        <v>294000</v>
      </c>
      <c r="F732" s="13">
        <v>295617</v>
      </c>
    </row>
    <row r="733" spans="1:6" ht="25.5">
      <c r="A733" s="11">
        <v>1817600110</v>
      </c>
      <c r="B733" s="12" t="s">
        <v>106</v>
      </c>
      <c r="C733" s="12" t="s">
        <v>549</v>
      </c>
      <c r="D733" s="13">
        <v>178000</v>
      </c>
      <c r="E733" s="13">
        <f>VLOOKUP(A733,[1]OY000000000000000375!A:E,4,FALSE)</f>
        <v>151000</v>
      </c>
      <c r="F733" s="13">
        <v>147136.28</v>
      </c>
    </row>
    <row r="734" spans="1:6" ht="38.25">
      <c r="A734" s="11">
        <v>1817600780</v>
      </c>
      <c r="B734" s="12" t="s">
        <v>457</v>
      </c>
      <c r="C734" s="12" t="s">
        <v>550</v>
      </c>
      <c r="D734" s="13">
        <v>502000</v>
      </c>
      <c r="E734" s="13">
        <f>VLOOKUP(A734,[1]OY000000000000000375!A:E,4,FALSE)</f>
        <v>700000</v>
      </c>
      <c r="F734" s="13">
        <v>538833</v>
      </c>
    </row>
    <row r="735" spans="1:6" ht="25.5">
      <c r="A735" s="11">
        <v>1817610110</v>
      </c>
      <c r="B735" s="12" t="s">
        <v>106</v>
      </c>
      <c r="C735" s="12" t="s">
        <v>551</v>
      </c>
      <c r="D735" s="13">
        <v>1225000</v>
      </c>
      <c r="E735" s="13">
        <f>VLOOKUP(A735,[1]OY000000000000000375!A:E,4,FALSE)</f>
        <v>1155000</v>
      </c>
      <c r="F735" s="13">
        <v>1156534.93</v>
      </c>
    </row>
    <row r="736" spans="1:6" ht="38.25">
      <c r="A736" s="11">
        <v>1817610521</v>
      </c>
      <c r="B736" s="12" t="s">
        <v>552</v>
      </c>
      <c r="C736" s="12"/>
      <c r="D736" s="13">
        <v>6000</v>
      </c>
      <c r="E736" s="13">
        <f>VLOOKUP(A736,[1]OY000000000000000375!A:E,4,FALSE)</f>
        <v>6000</v>
      </c>
      <c r="F736" s="13">
        <v>0</v>
      </c>
    </row>
    <row r="737" spans="1:6" ht="25.5">
      <c r="A737" s="11">
        <v>1817610780</v>
      </c>
      <c r="B737" s="12" t="s">
        <v>553</v>
      </c>
      <c r="C737" s="12" t="s">
        <v>554</v>
      </c>
      <c r="D737" s="13">
        <v>50000</v>
      </c>
      <c r="E737" s="13">
        <f>VLOOKUP(A737,[1]OY000000000000000375!A:E,4,FALSE)</f>
        <v>50000</v>
      </c>
      <c r="F737" s="13">
        <v>47401.55</v>
      </c>
    </row>
    <row r="738" spans="1:6" ht="25.5">
      <c r="A738" s="11">
        <v>1817610782</v>
      </c>
      <c r="B738" s="12" t="s">
        <v>555</v>
      </c>
      <c r="C738" s="12" t="s">
        <v>554</v>
      </c>
      <c r="D738" s="13">
        <v>50000</v>
      </c>
      <c r="E738" s="13">
        <f>VLOOKUP(A738,[1]OY000000000000000375!A:E,4,FALSE)</f>
        <v>50000</v>
      </c>
      <c r="F738" s="13">
        <v>41508.31</v>
      </c>
    </row>
    <row r="739" spans="1:6" ht="38.25">
      <c r="A739" s="11">
        <v>1817610784</v>
      </c>
      <c r="B739" s="12" t="s">
        <v>556</v>
      </c>
      <c r="C739" s="12" t="s">
        <v>554</v>
      </c>
      <c r="D739" s="13">
        <v>50000</v>
      </c>
      <c r="E739" s="13">
        <f>VLOOKUP(A739,[1]OY000000000000000375!A:E,4,FALSE)</f>
        <v>50000</v>
      </c>
      <c r="F739" s="13">
        <v>43418.26</v>
      </c>
    </row>
    <row r="740" spans="1:6" ht="25.5">
      <c r="A740" s="11">
        <v>1817610786</v>
      </c>
      <c r="B740" s="12" t="s">
        <v>557</v>
      </c>
      <c r="C740" s="12" t="s">
        <v>554</v>
      </c>
      <c r="D740" s="13">
        <v>50000</v>
      </c>
      <c r="E740" s="13">
        <f>VLOOKUP(A740,[1]OY000000000000000375!A:E,4,FALSE)</f>
        <v>50000</v>
      </c>
      <c r="F740" s="13">
        <v>38073.93</v>
      </c>
    </row>
    <row r="741" spans="1:6" ht="38.25">
      <c r="A741" s="11">
        <v>1817610788</v>
      </c>
      <c r="B741" s="12" t="s">
        <v>558</v>
      </c>
      <c r="C741" s="12" t="s">
        <v>554</v>
      </c>
      <c r="D741" s="13">
        <v>50000</v>
      </c>
      <c r="E741" s="13">
        <f>VLOOKUP(A741,[1]OY000000000000000375!A:E,4,FALSE)</f>
        <v>50000</v>
      </c>
      <c r="F741" s="13">
        <v>39520.46</v>
      </c>
    </row>
    <row r="742" spans="1:6" ht="25.5">
      <c r="A742" s="11">
        <v>1817610789</v>
      </c>
      <c r="B742" s="12" t="s">
        <v>43</v>
      </c>
      <c r="C742" s="12" t="s">
        <v>559</v>
      </c>
      <c r="D742" s="13">
        <v>33000</v>
      </c>
      <c r="E742" s="13">
        <f>VLOOKUP(A742,[1]OY000000000000000375!A:E,4,FALSE)</f>
        <v>33000</v>
      </c>
      <c r="F742" s="13">
        <v>9835</v>
      </c>
    </row>
    <row r="743" spans="1:6" ht="25.5">
      <c r="A743" s="11">
        <v>1817610790</v>
      </c>
      <c r="B743" s="12" t="s">
        <v>43</v>
      </c>
      <c r="C743" s="12" t="s">
        <v>560</v>
      </c>
      <c r="D743" s="13">
        <v>28000</v>
      </c>
      <c r="E743" s="13">
        <f>VLOOKUP(A743,[1]OY000000000000000375!A:E,4,FALSE)</f>
        <v>28000</v>
      </c>
      <c r="F743" s="13">
        <v>7997</v>
      </c>
    </row>
    <row r="744" spans="1:6" ht="25.5">
      <c r="A744" s="11">
        <v>1817620750</v>
      </c>
      <c r="B744" s="12" t="s">
        <v>561</v>
      </c>
      <c r="C744" s="12"/>
      <c r="D744" s="13">
        <v>240000</v>
      </c>
      <c r="E744" s="13">
        <f>VLOOKUP(A744,[1]OY000000000000000375!A:E,4,FALSE)</f>
        <v>240000</v>
      </c>
      <c r="F744" s="13">
        <v>240000</v>
      </c>
    </row>
    <row r="745" spans="1:6" ht="25.5">
      <c r="A745" s="11">
        <v>1817620780</v>
      </c>
      <c r="B745" s="12" t="s">
        <v>562</v>
      </c>
      <c r="C745" s="12"/>
      <c r="D745" s="13">
        <v>15000</v>
      </c>
      <c r="E745" s="13">
        <f>VLOOKUP(A745,[1]OY000000000000000375!A:E,4,FALSE)</f>
        <v>0</v>
      </c>
      <c r="F745" s="13">
        <v>1173.6500000000001</v>
      </c>
    </row>
    <row r="746" spans="1:6" ht="25.5">
      <c r="A746" s="11">
        <v>1817800711</v>
      </c>
      <c r="B746" s="12" t="s">
        <v>563</v>
      </c>
      <c r="C746" s="12" t="s">
        <v>564</v>
      </c>
      <c r="D746" s="13">
        <v>280000</v>
      </c>
      <c r="E746" s="13">
        <f>VLOOKUP(A746,[1]OY000000000000000375!A:E,4,FALSE)</f>
        <v>292000</v>
      </c>
      <c r="F746" s="13">
        <v>231426.74</v>
      </c>
    </row>
    <row r="747" spans="1:6" ht="25.5">
      <c r="A747" s="11">
        <v>1817800716</v>
      </c>
      <c r="B747" s="12" t="s">
        <v>563</v>
      </c>
      <c r="C747" s="12" t="s">
        <v>565</v>
      </c>
      <c r="D747" s="13">
        <v>49000</v>
      </c>
      <c r="E747" s="13">
        <f>VLOOKUP(A747,[1]OY000000000000000375!A:E,4,FALSE)</f>
        <v>49000</v>
      </c>
      <c r="F747" s="13">
        <v>34356</v>
      </c>
    </row>
    <row r="748" spans="1:6" ht="25.5">
      <c r="A748" s="11">
        <v>1817800717</v>
      </c>
      <c r="B748" s="12" t="s">
        <v>563</v>
      </c>
      <c r="C748" s="12" t="s">
        <v>566</v>
      </c>
      <c r="D748" s="13">
        <v>207000</v>
      </c>
      <c r="E748" s="13">
        <f>VLOOKUP(A748,[1]OY000000000000000375!A:E,4,FALSE)</f>
        <v>207000</v>
      </c>
      <c r="F748" s="13">
        <v>220325.53</v>
      </c>
    </row>
    <row r="749" spans="1:6" ht="25.5">
      <c r="A749" s="11">
        <v>1817900110</v>
      </c>
      <c r="B749" s="12" t="s">
        <v>106</v>
      </c>
      <c r="C749" s="12" t="s">
        <v>567</v>
      </c>
      <c r="D749" s="13">
        <v>790000</v>
      </c>
      <c r="E749" s="13">
        <f>VLOOKUP(A749,[1]OY000000000000000375!A:E,4,FALSE)</f>
        <v>661000</v>
      </c>
      <c r="F749" s="13">
        <v>573549.02</v>
      </c>
    </row>
    <row r="750" spans="1:6" ht="25.5">
      <c r="A750" s="11">
        <v>1817900210</v>
      </c>
      <c r="B750" s="12" t="s">
        <v>568</v>
      </c>
      <c r="C750" s="12" t="s">
        <v>569</v>
      </c>
      <c r="D750" s="13">
        <v>0</v>
      </c>
      <c r="E750" s="13">
        <f>VLOOKUP(A750,[1]OY000000000000000375!A:E,4,FALSE)</f>
        <v>0</v>
      </c>
      <c r="F750" s="13">
        <v>249810.82</v>
      </c>
    </row>
    <row r="751" spans="1:6">
      <c r="A751" s="11">
        <v>1817900450</v>
      </c>
      <c r="B751" s="12" t="s">
        <v>65</v>
      </c>
      <c r="C751" s="12" t="s">
        <v>570</v>
      </c>
      <c r="D751" s="13">
        <v>6000</v>
      </c>
      <c r="E751" s="13">
        <f>VLOOKUP(A751,[1]OY000000000000000375!A:E,4,FALSE)</f>
        <v>6000</v>
      </c>
      <c r="F751" s="13">
        <v>5999</v>
      </c>
    </row>
    <row r="752" spans="1:6" ht="25.5">
      <c r="A752" s="11">
        <v>1817900470</v>
      </c>
      <c r="B752" s="12" t="s">
        <v>472</v>
      </c>
      <c r="C752" s="12" t="s">
        <v>571</v>
      </c>
      <c r="D752" s="13">
        <v>5000</v>
      </c>
      <c r="E752" s="13">
        <f>VLOOKUP(A752,[1]OY000000000000000375!A:E,4,FALSE)</f>
        <v>5000</v>
      </c>
      <c r="F752" s="13">
        <v>4929</v>
      </c>
    </row>
    <row r="753" spans="1:6" ht="25.5">
      <c r="A753" s="11">
        <v>1817900520</v>
      </c>
      <c r="B753" s="12" t="s">
        <v>572</v>
      </c>
      <c r="C753" s="12" t="s">
        <v>572</v>
      </c>
      <c r="D753" s="13">
        <v>11000</v>
      </c>
      <c r="E753" s="13">
        <f>VLOOKUP(A753,[1]OY000000000000000375!A:E,4,FALSE)</f>
        <v>10000</v>
      </c>
      <c r="F753" s="13">
        <v>0</v>
      </c>
    </row>
    <row r="754" spans="1:6" ht="25.5">
      <c r="A754" s="11">
        <v>1817900540</v>
      </c>
      <c r="B754" s="12" t="s">
        <v>361</v>
      </c>
      <c r="C754" s="12" t="s">
        <v>573</v>
      </c>
      <c r="D754" s="13">
        <v>3000</v>
      </c>
      <c r="E754" s="13">
        <f>VLOOKUP(A754,[1]OY000000000000000375!A:E,4,FALSE)</f>
        <v>3000</v>
      </c>
      <c r="F754" s="13">
        <v>2729.56</v>
      </c>
    </row>
    <row r="755" spans="1:6">
      <c r="A755" s="11">
        <v>1817900750</v>
      </c>
      <c r="B755" s="12" t="s">
        <v>48</v>
      </c>
      <c r="C755" s="12" t="s">
        <v>574</v>
      </c>
      <c r="D755" s="13">
        <v>28000</v>
      </c>
      <c r="E755" s="13">
        <f>VLOOKUP(A755,[1]OY000000000000000375!A:E,4,FALSE)</f>
        <v>28000</v>
      </c>
      <c r="F755" s="13">
        <v>23380</v>
      </c>
    </row>
    <row r="756" spans="1:6">
      <c r="A756" s="11">
        <v>1817900751</v>
      </c>
      <c r="B756" s="12" t="s">
        <v>48</v>
      </c>
      <c r="C756" s="12" t="s">
        <v>575</v>
      </c>
      <c r="D756" s="13">
        <v>1000</v>
      </c>
      <c r="E756" s="13">
        <f>VLOOKUP(A756,[1]OY000000000000000375!A:E,4,FALSE)</f>
        <v>1000</v>
      </c>
      <c r="F756" s="13">
        <v>702</v>
      </c>
    </row>
    <row r="757" spans="1:6" ht="25.5">
      <c r="A757" s="11">
        <v>1817900781</v>
      </c>
      <c r="B757" s="12" t="s">
        <v>43</v>
      </c>
      <c r="C757" s="12" t="s">
        <v>576</v>
      </c>
      <c r="D757" s="13">
        <v>42000</v>
      </c>
      <c r="E757" s="13">
        <f>VLOOKUP(A757,[1]OY000000000000000375!A:E,4,FALSE)</f>
        <v>42000</v>
      </c>
      <c r="F757" s="13">
        <v>41764</v>
      </c>
    </row>
    <row r="758" spans="1:6">
      <c r="A758" s="11">
        <v>1817900782</v>
      </c>
      <c r="B758" s="12" t="s">
        <v>43</v>
      </c>
      <c r="C758" s="12" t="s">
        <v>545</v>
      </c>
      <c r="D758" s="13">
        <v>3000</v>
      </c>
      <c r="E758" s="13">
        <f>VLOOKUP(A758,[1]OY000000000000000375!A:E,4,FALSE)</f>
        <v>3000</v>
      </c>
      <c r="F758" s="13">
        <v>2030.2</v>
      </c>
    </row>
    <row r="759" spans="1:6">
      <c r="A759" s="11">
        <v>1817900784</v>
      </c>
      <c r="B759" s="12" t="s">
        <v>43</v>
      </c>
      <c r="C759" s="12" t="s">
        <v>577</v>
      </c>
      <c r="D759" s="13">
        <v>4000</v>
      </c>
      <c r="E759" s="13">
        <f>VLOOKUP(A759,[1]OY000000000000000375!A:E,4,FALSE)</f>
        <v>4000</v>
      </c>
      <c r="F759" s="13">
        <v>3131.6</v>
      </c>
    </row>
    <row r="760" spans="1:6" ht="38.25">
      <c r="A760" s="11">
        <v>1817900785</v>
      </c>
      <c r="B760" s="12" t="s">
        <v>578</v>
      </c>
      <c r="C760" s="12"/>
      <c r="D760" s="13">
        <v>57000</v>
      </c>
      <c r="E760" s="13">
        <f>VLOOKUP(A760,[1]OY000000000000000375!A:E,4,FALSE)</f>
        <v>40000</v>
      </c>
      <c r="F760" s="13">
        <v>37907</v>
      </c>
    </row>
    <row r="761" spans="1:6" ht="51">
      <c r="A761" s="11">
        <v>1817900786</v>
      </c>
      <c r="B761" s="12" t="s">
        <v>579</v>
      </c>
      <c r="C761" s="12"/>
      <c r="D761" s="13">
        <v>20000</v>
      </c>
      <c r="E761" s="13">
        <f>VLOOKUP(A761,[1]OY000000000000000375!A:E,4,FALSE)</f>
        <v>17000</v>
      </c>
      <c r="F761" s="13">
        <v>7643.1</v>
      </c>
    </row>
    <row r="762" spans="1:6" ht="25.5">
      <c r="A762" s="11">
        <v>1817928752</v>
      </c>
      <c r="B762" s="12" t="s">
        <v>580</v>
      </c>
      <c r="C762" s="12"/>
      <c r="D762" s="13">
        <v>0</v>
      </c>
      <c r="E762" s="13">
        <f>VLOOKUP(A762,[1]OY000000000000000375!A:E,4,FALSE)</f>
        <v>24000</v>
      </c>
      <c r="F762" s="13">
        <v>24000</v>
      </c>
    </row>
    <row r="763" spans="1:6">
      <c r="A763" s="11">
        <v>1817928756</v>
      </c>
      <c r="B763" s="12" t="s">
        <v>581</v>
      </c>
      <c r="C763" s="12" t="s">
        <v>582</v>
      </c>
      <c r="D763" s="13">
        <v>43000</v>
      </c>
      <c r="E763" s="13">
        <f>VLOOKUP(A763,[1]OY000000000000000375!A:E,4,FALSE)</f>
        <v>43000</v>
      </c>
      <c r="F763" s="13">
        <v>38588</v>
      </c>
    </row>
    <row r="764" spans="1:6" ht="25.5">
      <c r="A764" s="11">
        <v>1817928757</v>
      </c>
      <c r="B764" s="12" t="s">
        <v>583</v>
      </c>
      <c r="C764" s="12" t="s">
        <v>584</v>
      </c>
      <c r="D764" s="13">
        <v>337000</v>
      </c>
      <c r="E764" s="13">
        <f>VLOOKUP(A764,[1]OY000000000000000375!A:E,4,FALSE)</f>
        <v>337000</v>
      </c>
      <c r="F764" s="13">
        <v>307999</v>
      </c>
    </row>
    <row r="765" spans="1:6" ht="25.5">
      <c r="A765" s="11">
        <v>1817940751</v>
      </c>
      <c r="B765" s="12" t="s">
        <v>585</v>
      </c>
      <c r="C765" s="12"/>
      <c r="D765" s="13">
        <v>200000</v>
      </c>
      <c r="E765" s="13">
        <f>VLOOKUP(A765,[1]OY000000000000000375!A:E,4,FALSE)</f>
        <v>200000</v>
      </c>
      <c r="F765" s="13">
        <v>154419</v>
      </c>
    </row>
    <row r="766" spans="1:6" ht="25.5">
      <c r="A766" s="11">
        <v>1817950780</v>
      </c>
      <c r="B766" s="12" t="s">
        <v>586</v>
      </c>
      <c r="C766" s="12" t="s">
        <v>587</v>
      </c>
      <c r="D766" s="13">
        <v>0</v>
      </c>
      <c r="E766" s="13">
        <f>VLOOKUP(A766,[1]OY000000000000000375!A:E,4,FALSE)</f>
        <v>25000</v>
      </c>
      <c r="F766" s="13">
        <v>5822</v>
      </c>
    </row>
    <row r="767" spans="1:6" ht="25.5">
      <c r="A767" s="11">
        <v>1817960210</v>
      </c>
      <c r="B767" s="12" t="s">
        <v>106</v>
      </c>
      <c r="C767" s="12" t="s">
        <v>588</v>
      </c>
      <c r="D767" s="13">
        <v>309000</v>
      </c>
      <c r="E767" s="13">
        <f>VLOOKUP(A767,[1]OY000000000000000375!A:E,4,FALSE)</f>
        <v>309000</v>
      </c>
      <c r="F767" s="13">
        <v>0</v>
      </c>
    </row>
    <row r="768" spans="1:6" ht="25.5">
      <c r="A768" s="11">
        <v>1817960750</v>
      </c>
      <c r="B768" s="12" t="s">
        <v>48</v>
      </c>
      <c r="C768" s="12" t="s">
        <v>589</v>
      </c>
      <c r="D768" s="13">
        <v>74000</v>
      </c>
      <c r="E768" s="13">
        <f>VLOOKUP(A768,[1]OY000000000000000375!A:E,4,FALSE)</f>
        <v>66000</v>
      </c>
      <c r="F768" s="13">
        <v>50520</v>
      </c>
    </row>
    <row r="769" spans="1:6" ht="25.5">
      <c r="A769" s="11">
        <v>1817960760</v>
      </c>
      <c r="B769" s="12" t="s">
        <v>48</v>
      </c>
      <c r="C769" s="12" t="s">
        <v>590</v>
      </c>
      <c r="D769" s="13">
        <v>610000</v>
      </c>
      <c r="E769" s="13">
        <f>VLOOKUP(A769,[1]OY000000000000000375!A:E,4,FALSE)</f>
        <v>610000</v>
      </c>
      <c r="F769" s="13">
        <v>578512</v>
      </c>
    </row>
    <row r="770" spans="1:6">
      <c r="A770" s="11">
        <v>1817960761</v>
      </c>
      <c r="B770" s="12" t="s">
        <v>591</v>
      </c>
      <c r="C770" s="12" t="s">
        <v>592</v>
      </c>
      <c r="D770" s="13">
        <v>37000</v>
      </c>
      <c r="E770" s="13">
        <f>VLOOKUP(A770,[1]OY000000000000000375!A:E,4,FALSE)</f>
        <v>37000</v>
      </c>
      <c r="F770" s="13">
        <v>34413</v>
      </c>
    </row>
    <row r="771" spans="1:6">
      <c r="A771" s="11">
        <v>1817960780</v>
      </c>
      <c r="B771" s="12" t="s">
        <v>43</v>
      </c>
      <c r="C771" s="12" t="s">
        <v>593</v>
      </c>
      <c r="D771" s="13">
        <v>5000</v>
      </c>
      <c r="E771" s="13">
        <f>VLOOKUP(A771,[1]OY000000000000000375!A:E,4,FALSE)</f>
        <v>5000</v>
      </c>
      <c r="F771" s="13">
        <v>148</v>
      </c>
    </row>
    <row r="772" spans="1:6">
      <c r="A772" s="11">
        <v>1817970780</v>
      </c>
      <c r="B772" s="12" t="s">
        <v>101</v>
      </c>
      <c r="C772" s="12"/>
      <c r="D772" s="13">
        <v>115000</v>
      </c>
      <c r="E772" s="13">
        <f>VLOOKUP(A772,[1]OY000000000000000375!A:E,4,FALSE)</f>
        <v>0</v>
      </c>
      <c r="F772" s="13">
        <v>0</v>
      </c>
    </row>
    <row r="773" spans="1:6" ht="25.5">
      <c r="A773" s="11">
        <v>1818000760</v>
      </c>
      <c r="B773" s="12" t="s">
        <v>591</v>
      </c>
      <c r="C773" s="12" t="s">
        <v>705</v>
      </c>
      <c r="D773" s="13">
        <v>270000</v>
      </c>
      <c r="E773" s="13">
        <f>VLOOKUP(A773,[1]OY000000000000000375!A:E,4,FALSE)</f>
        <v>270000</v>
      </c>
      <c r="F773" s="13">
        <v>270000</v>
      </c>
    </row>
    <row r="774" spans="1:6" ht="25.5">
      <c r="A774" s="11">
        <v>1818000780</v>
      </c>
      <c r="B774" s="12" t="s">
        <v>102</v>
      </c>
      <c r="C774" s="12"/>
      <c r="D774" s="13">
        <v>46000</v>
      </c>
      <c r="E774" s="13">
        <f>VLOOKUP(A774,[1]OY000000000000000375!A:E,4,FALSE)</f>
        <v>0</v>
      </c>
      <c r="F774" s="13">
        <v>22787.5</v>
      </c>
    </row>
    <row r="775" spans="1:6" ht="25.5">
      <c r="A775" s="11">
        <v>1822000110</v>
      </c>
      <c r="B775" s="12" t="s">
        <v>758</v>
      </c>
      <c r="C775" s="12" t="s">
        <v>129</v>
      </c>
      <c r="D775" s="13">
        <v>313000</v>
      </c>
      <c r="E775" s="13">
        <f>VLOOKUP(A775,[1]OY000000000000000375!A:E,4,FALSE)</f>
        <v>159000</v>
      </c>
      <c r="F775" s="13">
        <v>70329.78</v>
      </c>
    </row>
    <row r="776" spans="1:6">
      <c r="A776" s="11">
        <v>1822000750</v>
      </c>
      <c r="B776" s="12" t="s">
        <v>48</v>
      </c>
      <c r="C776" s="12" t="s">
        <v>759</v>
      </c>
      <c r="D776" s="13">
        <v>200000</v>
      </c>
      <c r="E776" s="13">
        <f>VLOOKUP(A776,[1]OY000000000000000375!A:E,4,FALSE)</f>
        <v>281000</v>
      </c>
      <c r="F776" s="13">
        <v>800</v>
      </c>
    </row>
    <row r="777" spans="1:6" ht="25.5">
      <c r="A777" s="11">
        <v>1822000760</v>
      </c>
      <c r="B777" s="12" t="s">
        <v>103</v>
      </c>
      <c r="C777" s="12" t="s">
        <v>104</v>
      </c>
      <c r="D777" s="13">
        <v>0</v>
      </c>
      <c r="E777" s="13">
        <f>VLOOKUP(A777,[1]OY000000000000000375!A:E,4,FALSE)</f>
        <v>0</v>
      </c>
      <c r="F777" s="13">
        <v>165240.01999999999</v>
      </c>
    </row>
    <row r="778" spans="1:6">
      <c r="A778" s="11">
        <v>1822000761</v>
      </c>
      <c r="B778" s="12" t="s">
        <v>755</v>
      </c>
      <c r="C778" s="12"/>
      <c r="D778" s="13">
        <v>250000</v>
      </c>
      <c r="E778" s="13">
        <f>VLOOKUP(A778,[1]OY000000000000000375!A:E,4,FALSE)</f>
        <v>250000</v>
      </c>
      <c r="F778" s="13">
        <v>250000</v>
      </c>
    </row>
    <row r="779" spans="1:6">
      <c r="A779" s="11">
        <v>1822000762</v>
      </c>
      <c r="B779" s="12" t="s">
        <v>523</v>
      </c>
      <c r="C779" s="12" t="s">
        <v>744</v>
      </c>
      <c r="D779" s="13">
        <v>0</v>
      </c>
      <c r="E779" s="13">
        <f>VLOOKUP(A779,[1]OY000000000000000375!A:E,4,FALSE)</f>
        <v>28000</v>
      </c>
      <c r="F779" s="13">
        <v>24000</v>
      </c>
    </row>
    <row r="780" spans="1:6">
      <c r="A780" s="11">
        <v>1822000763</v>
      </c>
      <c r="B780" s="12" t="s">
        <v>756</v>
      </c>
      <c r="C780" s="12"/>
      <c r="D780" s="13">
        <v>40000</v>
      </c>
      <c r="E780" s="13">
        <f>VLOOKUP(A780,[1]OY000000000000000375!A:E,4,FALSE)</f>
        <v>63000</v>
      </c>
      <c r="F780" s="13">
        <v>0</v>
      </c>
    </row>
    <row r="781" spans="1:6" ht="25.5">
      <c r="A781" s="11">
        <v>1822000780</v>
      </c>
      <c r="B781" s="12" t="s">
        <v>757</v>
      </c>
      <c r="C781" s="12" t="s">
        <v>757</v>
      </c>
      <c r="D781" s="13">
        <v>100000</v>
      </c>
      <c r="E781" s="13">
        <f>VLOOKUP(A781,[1]OY000000000000000375!A:E,4,FALSE)</f>
        <v>100000</v>
      </c>
      <c r="F781" s="13">
        <v>78211.399999999994</v>
      </c>
    </row>
    <row r="782" spans="1:6">
      <c r="A782" s="11">
        <v>1822000810</v>
      </c>
      <c r="B782" s="12" t="s">
        <v>224</v>
      </c>
      <c r="C782" s="12" t="s">
        <v>225</v>
      </c>
      <c r="D782" s="13">
        <v>60000</v>
      </c>
      <c r="E782" s="13">
        <f>VLOOKUP(A782,[1]OY000000000000000375!A:E,4,FALSE)</f>
        <v>60000</v>
      </c>
      <c r="F782" s="13">
        <v>57208</v>
      </c>
    </row>
    <row r="783" spans="1:6" ht="25.5">
      <c r="A783" s="11">
        <v>1824000760</v>
      </c>
      <c r="B783" s="12" t="s">
        <v>48</v>
      </c>
      <c r="C783" s="12" t="s">
        <v>745</v>
      </c>
      <c r="D783" s="13">
        <v>2328000</v>
      </c>
      <c r="E783" s="13">
        <f>VLOOKUP(A783,[1]OY000000000000000375!A:E,4,FALSE)</f>
        <v>3384000</v>
      </c>
      <c r="F783" s="13">
        <v>2180762.6</v>
      </c>
    </row>
    <row r="784" spans="1:6">
      <c r="A784" s="11">
        <v>1824000780</v>
      </c>
      <c r="B784" s="12" t="s">
        <v>737</v>
      </c>
      <c r="C784" s="12" t="s">
        <v>738</v>
      </c>
      <c r="D784" s="13">
        <v>228000</v>
      </c>
      <c r="E784" s="13">
        <f>VLOOKUP(A784,[1]OY000000000000000375!A:E,4,FALSE)</f>
        <v>100000</v>
      </c>
      <c r="F784" s="13">
        <v>98245</v>
      </c>
    </row>
    <row r="785" spans="1:6" ht="38.25">
      <c r="A785" s="11">
        <v>1824000811</v>
      </c>
      <c r="B785" s="12" t="s">
        <v>746</v>
      </c>
      <c r="C785" s="12" t="s">
        <v>747</v>
      </c>
      <c r="D785" s="13">
        <v>0</v>
      </c>
      <c r="E785" s="13">
        <f>VLOOKUP(A785,[1]OY000000000000000375!A:E,4,FALSE)</f>
        <v>0</v>
      </c>
      <c r="F785" s="13">
        <v>442230.46</v>
      </c>
    </row>
    <row r="786" spans="1:6" ht="25.5">
      <c r="A786" s="11">
        <v>1824000980</v>
      </c>
      <c r="B786" s="12" t="s">
        <v>737</v>
      </c>
      <c r="C786" s="12" t="s">
        <v>743</v>
      </c>
      <c r="D786" s="13">
        <v>40000</v>
      </c>
      <c r="E786" s="13">
        <f>VLOOKUP(A786,[1]OY000000000000000375!A:E,4,FALSE)</f>
        <v>40000</v>
      </c>
      <c r="F786" s="13">
        <v>36750</v>
      </c>
    </row>
    <row r="787" spans="1:6" ht="25.5">
      <c r="A787" s="11">
        <v>1825000781</v>
      </c>
      <c r="B787" s="12" t="s">
        <v>105</v>
      </c>
      <c r="C787" s="12"/>
      <c r="D787" s="13">
        <v>0</v>
      </c>
      <c r="E787" s="13">
        <f>VLOOKUP(A787,[1]OY000000000000000375!A:E,4,FALSE)</f>
        <v>0</v>
      </c>
      <c r="F787" s="13">
        <v>10000</v>
      </c>
    </row>
    <row r="788" spans="1:6" ht="25.5">
      <c r="A788" s="11">
        <v>1826200810</v>
      </c>
      <c r="B788" s="12" t="s">
        <v>748</v>
      </c>
      <c r="C788" s="12"/>
      <c r="D788" s="13">
        <v>50000</v>
      </c>
      <c r="E788" s="13">
        <f>VLOOKUP(A788,[1]OY000000000000000375!A:E,4,FALSE)</f>
        <v>50000</v>
      </c>
      <c r="F788" s="13">
        <v>50000</v>
      </c>
    </row>
    <row r="789" spans="1:6" ht="25.5">
      <c r="A789" s="11">
        <v>1827000110</v>
      </c>
      <c r="B789" s="12" t="s">
        <v>106</v>
      </c>
      <c r="C789" s="12" t="s">
        <v>740</v>
      </c>
      <c r="D789" s="13">
        <v>124000</v>
      </c>
      <c r="E789" s="13">
        <f>VLOOKUP(A789,[1]OY000000000000000375!A:E,4,FALSE)</f>
        <v>100000</v>
      </c>
      <c r="F789" s="13">
        <v>93910.64</v>
      </c>
    </row>
    <row r="790" spans="1:6">
      <c r="A790" s="11">
        <v>1827000780</v>
      </c>
      <c r="B790" s="12" t="s">
        <v>43</v>
      </c>
      <c r="C790" s="12" t="s">
        <v>741</v>
      </c>
      <c r="D790" s="13">
        <v>395000</v>
      </c>
      <c r="E790" s="13">
        <f>VLOOKUP(A790,[1]OY000000000000000375!A:E,4,FALSE)</f>
        <v>390000</v>
      </c>
      <c r="F790" s="13">
        <v>391113.13</v>
      </c>
    </row>
    <row r="791" spans="1:6">
      <c r="A791" s="11">
        <v>1827000781</v>
      </c>
      <c r="B791" s="12" t="s">
        <v>43</v>
      </c>
      <c r="C791" s="12" t="s">
        <v>742</v>
      </c>
      <c r="D791" s="13">
        <v>250000</v>
      </c>
      <c r="E791" s="13">
        <f>VLOOKUP(A791,[1]OY000000000000000375!A:E,4,FALSE)</f>
        <v>265000</v>
      </c>
      <c r="F791" s="13">
        <v>0</v>
      </c>
    </row>
    <row r="792" spans="1:6" ht="38.25">
      <c r="A792" s="11">
        <v>1828000760</v>
      </c>
      <c r="B792" s="12" t="s">
        <v>749</v>
      </c>
      <c r="C792" s="12" t="s">
        <v>750</v>
      </c>
      <c r="D792" s="13">
        <v>720000</v>
      </c>
      <c r="E792" s="13">
        <f>VLOOKUP(A792,[1]OY000000000000000375!A:E,4,FALSE)</f>
        <v>685000</v>
      </c>
      <c r="F792" s="13">
        <v>689212</v>
      </c>
    </row>
    <row r="793" spans="1:6" ht="25.5">
      <c r="A793" s="11">
        <v>1828200110</v>
      </c>
      <c r="B793" s="12" t="s">
        <v>106</v>
      </c>
      <c r="C793" s="12" t="s">
        <v>107</v>
      </c>
      <c r="D793" s="13">
        <v>300000</v>
      </c>
      <c r="E793" s="13">
        <f>VLOOKUP(A793,[1]OY000000000000000375!A:E,4,FALSE)</f>
        <v>0</v>
      </c>
      <c r="F793" s="13">
        <v>0</v>
      </c>
    </row>
    <row r="794" spans="1:6" ht="25.5">
      <c r="A794" s="11">
        <v>1829300110</v>
      </c>
      <c r="B794" s="12" t="s">
        <v>106</v>
      </c>
      <c r="C794" s="12"/>
      <c r="D794" s="13">
        <v>150000</v>
      </c>
      <c r="E794" s="13">
        <f>VLOOKUP(A794,[1]OY000000000000000375!A:E,4,FALSE)</f>
        <v>0</v>
      </c>
      <c r="F794" s="13">
        <v>0</v>
      </c>
    </row>
    <row r="795" spans="1:6" ht="25.5">
      <c r="A795" s="11">
        <v>1829300750</v>
      </c>
      <c r="B795" s="12" t="s">
        <v>48</v>
      </c>
      <c r="C795" s="12" t="s">
        <v>751</v>
      </c>
      <c r="D795" s="13">
        <v>180000</v>
      </c>
      <c r="E795" s="13">
        <f>VLOOKUP(A795,[1]OY000000000000000375!A:E,4,FALSE)</f>
        <v>105000</v>
      </c>
      <c r="F795" s="13">
        <v>65849.2</v>
      </c>
    </row>
    <row r="796" spans="1:6" ht="25.5">
      <c r="A796" s="11">
        <v>1829300751</v>
      </c>
      <c r="B796" s="12" t="s">
        <v>108</v>
      </c>
      <c r="C796" s="12"/>
      <c r="D796" s="13">
        <v>0</v>
      </c>
      <c r="E796" s="13">
        <f>VLOOKUP(A796,[1]OY000000000000000375!A:E,4,FALSE)</f>
        <v>0</v>
      </c>
      <c r="F796" s="13">
        <v>22376</v>
      </c>
    </row>
    <row r="797" spans="1:6" ht="38.25">
      <c r="A797" s="11">
        <v>1829300760</v>
      </c>
      <c r="B797" s="12" t="s">
        <v>752</v>
      </c>
      <c r="C797" s="12"/>
      <c r="D797" s="13">
        <v>130000</v>
      </c>
      <c r="E797" s="13">
        <f>VLOOKUP(A797,[1]OY000000000000000375!A:E,4,FALSE)</f>
        <v>150000</v>
      </c>
      <c r="F797" s="13">
        <v>150000</v>
      </c>
    </row>
    <row r="798" spans="1:6">
      <c r="A798" s="11">
        <v>1829300770</v>
      </c>
      <c r="B798" s="12" t="s">
        <v>359</v>
      </c>
      <c r="C798" s="12" t="s">
        <v>753</v>
      </c>
      <c r="D798" s="13">
        <v>50000</v>
      </c>
      <c r="E798" s="13">
        <f>VLOOKUP(A798,[1]OY000000000000000375!A:E,4,FALSE)</f>
        <v>100000</v>
      </c>
      <c r="F798" s="13">
        <v>126351.12</v>
      </c>
    </row>
    <row r="799" spans="1:6" ht="38.25">
      <c r="A799" s="11">
        <v>1829300820</v>
      </c>
      <c r="B799" s="12" t="s">
        <v>754</v>
      </c>
      <c r="C799" s="12"/>
      <c r="D799" s="13">
        <v>250000</v>
      </c>
      <c r="E799" s="13">
        <f>VLOOKUP(A799,[1]OY000000000000000375!A:E,4,FALSE)</f>
        <v>250000</v>
      </c>
      <c r="F799" s="13">
        <v>250001</v>
      </c>
    </row>
    <row r="800" spans="1:6">
      <c r="A800" s="11">
        <v>1836100431</v>
      </c>
      <c r="B800" s="12" t="s">
        <v>226</v>
      </c>
      <c r="C800" s="12" t="s">
        <v>227</v>
      </c>
      <c r="D800" s="13">
        <v>5000</v>
      </c>
      <c r="E800" s="13">
        <f>VLOOKUP(A800,[1]OY000000000000000375!A:E,4,FALSE)</f>
        <v>6000</v>
      </c>
      <c r="F800" s="13">
        <v>5074.3</v>
      </c>
    </row>
    <row r="801" spans="1:6">
      <c r="A801" s="11">
        <v>1836100750</v>
      </c>
      <c r="B801" s="12" t="s">
        <v>48</v>
      </c>
      <c r="C801" s="12" t="s">
        <v>228</v>
      </c>
      <c r="D801" s="13">
        <v>165000</v>
      </c>
      <c r="E801" s="13">
        <f>VLOOKUP(A801,[1]OY000000000000000375!A:E,4,FALSE)</f>
        <v>160000</v>
      </c>
      <c r="F801" s="13">
        <v>162313</v>
      </c>
    </row>
    <row r="802" spans="1:6" ht="25.5">
      <c r="A802" s="11">
        <v>1836100810</v>
      </c>
      <c r="B802" s="12" t="s">
        <v>229</v>
      </c>
      <c r="C802" s="12" t="s">
        <v>230</v>
      </c>
      <c r="D802" s="13">
        <v>42000</v>
      </c>
      <c r="E802" s="13">
        <f>VLOOKUP(A802,[1]OY000000000000000375!A:E,4,FALSE)</f>
        <v>41000</v>
      </c>
      <c r="F802" s="13">
        <v>40961</v>
      </c>
    </row>
    <row r="803" spans="1:6" ht="25.5">
      <c r="A803" s="11">
        <v>1841000110</v>
      </c>
      <c r="B803" s="12" t="s">
        <v>106</v>
      </c>
      <c r="C803" s="12" t="s">
        <v>878</v>
      </c>
      <c r="D803" s="13">
        <v>6499000</v>
      </c>
      <c r="E803" s="13">
        <f>VLOOKUP(A803,[1]OY000000000000000375!A:E,4,FALSE)</f>
        <v>6124000</v>
      </c>
      <c r="F803" s="13">
        <v>6196906.0300000003</v>
      </c>
    </row>
    <row r="804" spans="1:6">
      <c r="A804" s="11">
        <v>1841000420</v>
      </c>
      <c r="B804" s="12" t="s">
        <v>879</v>
      </c>
      <c r="C804" s="12" t="s">
        <v>880</v>
      </c>
      <c r="D804" s="13">
        <v>30000</v>
      </c>
      <c r="E804" s="13">
        <f>VLOOKUP(A804,[1]OY000000000000000375!A:E,4,FALSE)</f>
        <v>130000</v>
      </c>
      <c r="F804" s="13">
        <v>173202</v>
      </c>
    </row>
    <row r="805" spans="1:6" ht="38.25">
      <c r="A805" s="11">
        <v>1841000450</v>
      </c>
      <c r="B805" s="12" t="s">
        <v>881</v>
      </c>
      <c r="C805" s="12" t="s">
        <v>882</v>
      </c>
      <c r="D805" s="13">
        <v>20000</v>
      </c>
      <c r="E805" s="13">
        <f>VLOOKUP(A805,[1]OY000000000000000375!A:E,4,FALSE)</f>
        <v>20000</v>
      </c>
      <c r="F805" s="13">
        <v>4905</v>
      </c>
    </row>
    <row r="806" spans="1:6">
      <c r="A806" s="11">
        <v>1841000511</v>
      </c>
      <c r="B806" s="12" t="s">
        <v>244</v>
      </c>
      <c r="C806" s="12"/>
      <c r="D806" s="13">
        <v>10000</v>
      </c>
      <c r="E806" s="13">
        <f>VLOOKUP(A806,[1]OY000000000000000375!A:E,4,FALSE)</f>
        <v>10000</v>
      </c>
      <c r="F806" s="13">
        <v>3745.2</v>
      </c>
    </row>
    <row r="807" spans="1:6">
      <c r="A807" s="11">
        <v>1841000570</v>
      </c>
      <c r="B807" s="12" t="s">
        <v>403</v>
      </c>
      <c r="C807" s="12"/>
      <c r="D807" s="13">
        <v>29000</v>
      </c>
      <c r="E807" s="13">
        <f>VLOOKUP(A807,[1]OY000000000000000375!A:E,4,FALSE)</f>
        <v>89000</v>
      </c>
      <c r="F807" s="13">
        <v>28081</v>
      </c>
    </row>
    <row r="808" spans="1:6">
      <c r="A808" s="11">
        <v>1841000750</v>
      </c>
      <c r="B808" s="12" t="s">
        <v>48</v>
      </c>
      <c r="C808" s="12" t="s">
        <v>883</v>
      </c>
      <c r="D808" s="13">
        <v>230000</v>
      </c>
      <c r="E808" s="13">
        <f>VLOOKUP(A808,[1]OY000000000000000375!A:E,4,FALSE)</f>
        <v>199000</v>
      </c>
      <c r="F808" s="13">
        <v>184456</v>
      </c>
    </row>
    <row r="809" spans="1:6" ht="38.25">
      <c r="A809" s="11">
        <v>1841000751</v>
      </c>
      <c r="B809" s="12" t="s">
        <v>48</v>
      </c>
      <c r="C809" s="12" t="s">
        <v>884</v>
      </c>
      <c r="D809" s="13">
        <v>150000</v>
      </c>
      <c r="E809" s="13">
        <f>VLOOKUP(A809,[1]OY000000000000000375!A:E,4,FALSE)</f>
        <v>130000</v>
      </c>
      <c r="F809" s="13">
        <v>116855.47</v>
      </c>
    </row>
    <row r="810" spans="1:6">
      <c r="A810" s="11">
        <v>1841000752</v>
      </c>
      <c r="B810" s="12" t="s">
        <v>48</v>
      </c>
      <c r="C810" s="12" t="s">
        <v>885</v>
      </c>
      <c r="D810" s="13">
        <v>25000</v>
      </c>
      <c r="E810" s="13">
        <f>VLOOKUP(A810,[1]OY000000000000000375!A:E,4,FALSE)</f>
        <v>25000</v>
      </c>
      <c r="F810" s="13">
        <v>1698</v>
      </c>
    </row>
    <row r="811" spans="1:6" ht="25.5">
      <c r="A811" s="11">
        <v>1841000780</v>
      </c>
      <c r="B811" s="12" t="s">
        <v>43</v>
      </c>
      <c r="C811" s="12" t="s">
        <v>886</v>
      </c>
      <c r="D811" s="13">
        <v>45000</v>
      </c>
      <c r="E811" s="13">
        <f>VLOOKUP(A811,[1]OY000000000000000375!A:E,4,FALSE)</f>
        <v>45000</v>
      </c>
      <c r="F811" s="13">
        <v>28011.34</v>
      </c>
    </row>
    <row r="812" spans="1:6" ht="25.5">
      <c r="A812" s="11">
        <v>1841000930</v>
      </c>
      <c r="B812" s="12" t="s">
        <v>624</v>
      </c>
      <c r="C812" s="12" t="s">
        <v>887</v>
      </c>
      <c r="D812" s="13">
        <v>40000</v>
      </c>
      <c r="E812" s="13">
        <f>VLOOKUP(A812,[1]OY000000000000000375!A:E,4,FALSE)</f>
        <v>54000</v>
      </c>
      <c r="F812" s="13">
        <v>31824</v>
      </c>
    </row>
    <row r="813" spans="1:6">
      <c r="A813" s="11">
        <v>1841000960</v>
      </c>
      <c r="B813" s="12" t="s">
        <v>888</v>
      </c>
      <c r="C813" s="12" t="s">
        <v>889</v>
      </c>
      <c r="D813" s="13">
        <v>267000</v>
      </c>
      <c r="E813" s="13">
        <f>VLOOKUP(A813,[1]OY000000000000000375!A:E,4,FALSE)</f>
        <v>300000</v>
      </c>
      <c r="F813" s="13">
        <v>0</v>
      </c>
    </row>
    <row r="814" spans="1:6" ht="25.5">
      <c r="A814" s="11">
        <v>1842000840</v>
      </c>
      <c r="B814" s="12" t="s">
        <v>890</v>
      </c>
      <c r="C814" s="12" t="s">
        <v>891</v>
      </c>
      <c r="D814" s="13">
        <v>30000</v>
      </c>
      <c r="E814" s="13">
        <f>VLOOKUP(A814,[1]OY000000000000000375!A:E,4,FALSE)</f>
        <v>15000</v>
      </c>
      <c r="F814" s="13">
        <v>14991</v>
      </c>
    </row>
    <row r="815" spans="1:6" ht="25.5">
      <c r="A815" s="11">
        <v>1842200110</v>
      </c>
      <c r="B815" s="12" t="s">
        <v>106</v>
      </c>
      <c r="C815" s="12" t="s">
        <v>892</v>
      </c>
      <c r="D815" s="13">
        <v>55000</v>
      </c>
      <c r="E815" s="13">
        <f>VLOOKUP(A815,[1]OY000000000000000375!A:E,4,FALSE)</f>
        <v>84000</v>
      </c>
      <c r="F815" s="13">
        <v>75231.929999999993</v>
      </c>
    </row>
    <row r="816" spans="1:6" ht="25.5">
      <c r="A816" s="11">
        <v>1842200840</v>
      </c>
      <c r="B816" s="12" t="s">
        <v>893</v>
      </c>
      <c r="C816" s="12" t="s">
        <v>894</v>
      </c>
      <c r="D816" s="13">
        <v>185000</v>
      </c>
      <c r="E816" s="13">
        <f>VLOOKUP(A816,[1]OY000000000000000375!A:E,4,FALSE)</f>
        <v>185000</v>
      </c>
      <c r="F816" s="13">
        <v>185724</v>
      </c>
    </row>
    <row r="817" spans="1:6" ht="25.5">
      <c r="A817" s="11">
        <v>1842200841</v>
      </c>
      <c r="B817" s="12" t="s">
        <v>895</v>
      </c>
      <c r="C817" s="12" t="s">
        <v>896</v>
      </c>
      <c r="D817" s="13">
        <v>25000</v>
      </c>
      <c r="E817" s="13">
        <f>VLOOKUP(A817,[1]OY000000000000000375!A:E,4,FALSE)</f>
        <v>25000</v>
      </c>
      <c r="F817" s="13">
        <v>1241</v>
      </c>
    </row>
    <row r="818" spans="1:6" ht="25.5">
      <c r="A818" s="11">
        <v>1842200842</v>
      </c>
      <c r="B818" s="12" t="s">
        <v>897</v>
      </c>
      <c r="C818" s="12" t="s">
        <v>898</v>
      </c>
      <c r="D818" s="13">
        <v>0</v>
      </c>
      <c r="E818" s="13">
        <f>VLOOKUP(A818,[1]OY000000000000000375!A:E,4,FALSE)</f>
        <v>35000</v>
      </c>
      <c r="F818" s="13">
        <v>0</v>
      </c>
    </row>
    <row r="819" spans="1:6" ht="25.5">
      <c r="A819" s="11">
        <v>1842200843</v>
      </c>
      <c r="B819" s="12" t="s">
        <v>899</v>
      </c>
      <c r="C819" s="12"/>
      <c r="D819" s="13">
        <v>0</v>
      </c>
      <c r="E819" s="13">
        <f>VLOOKUP(A819,[1]OY000000000000000375!A:E,4,FALSE)</f>
        <v>50000</v>
      </c>
      <c r="F819" s="13">
        <v>0</v>
      </c>
    </row>
    <row r="820" spans="1:6" ht="25.5">
      <c r="A820" s="11">
        <v>1842200845</v>
      </c>
      <c r="B820" s="12" t="s">
        <v>900</v>
      </c>
      <c r="C820" s="12"/>
      <c r="D820" s="13">
        <v>110000</v>
      </c>
      <c r="E820" s="13">
        <f>VLOOKUP(A820,[1]OY000000000000000375!A:E,4,FALSE)</f>
        <v>110000</v>
      </c>
      <c r="F820" s="13">
        <v>89035</v>
      </c>
    </row>
    <row r="821" spans="1:6" ht="25.5">
      <c r="A821" s="11">
        <v>1842200846</v>
      </c>
      <c r="B821" s="12" t="s">
        <v>901</v>
      </c>
      <c r="C821" s="12"/>
      <c r="D821" s="13">
        <v>128000</v>
      </c>
      <c r="E821" s="13">
        <f>VLOOKUP(A821,[1]OY000000000000000375!A:E,4,FALSE)</f>
        <v>45000</v>
      </c>
      <c r="F821" s="13">
        <v>40500</v>
      </c>
    </row>
    <row r="822" spans="1:6" ht="25.5">
      <c r="A822" s="11">
        <v>1842200849</v>
      </c>
      <c r="B822" s="12" t="s">
        <v>893</v>
      </c>
      <c r="C822" s="12" t="s">
        <v>902</v>
      </c>
      <c r="D822" s="13">
        <v>100000</v>
      </c>
      <c r="E822" s="13">
        <f>VLOOKUP(A822,[1]OY000000000000000375!A:E,4,FALSE)</f>
        <v>50000</v>
      </c>
      <c r="F822" s="13">
        <v>98311</v>
      </c>
    </row>
    <row r="823" spans="1:6" ht="25.5">
      <c r="A823" s="11">
        <v>1842210110</v>
      </c>
      <c r="B823" s="12" t="s">
        <v>106</v>
      </c>
      <c r="C823" s="12" t="s">
        <v>903</v>
      </c>
      <c r="D823" s="13">
        <v>249000</v>
      </c>
      <c r="E823" s="13">
        <f>VLOOKUP(A823,[1]OY000000000000000375!A:E,4,FALSE)</f>
        <v>160000</v>
      </c>
      <c r="F823" s="13">
        <v>0</v>
      </c>
    </row>
    <row r="824" spans="1:6" ht="25.5">
      <c r="A824" s="11">
        <v>1842400110</v>
      </c>
      <c r="B824" s="12" t="s">
        <v>106</v>
      </c>
      <c r="C824" s="12" t="s">
        <v>904</v>
      </c>
      <c r="D824" s="13">
        <v>324000</v>
      </c>
      <c r="E824" s="13">
        <f>VLOOKUP(A824,[1]OY000000000000000375!A:E,4,FALSE)</f>
        <v>312000</v>
      </c>
      <c r="F824" s="13">
        <v>288114.84000000003</v>
      </c>
    </row>
    <row r="825" spans="1:6" ht="25.5">
      <c r="A825" s="11">
        <v>1842400840</v>
      </c>
      <c r="B825" s="12" t="s">
        <v>905</v>
      </c>
      <c r="C825" s="12"/>
      <c r="D825" s="13">
        <v>85000</v>
      </c>
      <c r="E825" s="13">
        <f>VLOOKUP(A825,[1]OY000000000000000375!A:E,4,FALSE)</f>
        <v>115000</v>
      </c>
      <c r="F825" s="13">
        <v>81007.5</v>
      </c>
    </row>
    <row r="826" spans="1:6" ht="38.25">
      <c r="A826" s="11">
        <v>1842400841</v>
      </c>
      <c r="B826" s="12" t="s">
        <v>906</v>
      </c>
      <c r="C826" s="12"/>
      <c r="D826" s="13">
        <v>10000</v>
      </c>
      <c r="E826" s="13">
        <f>VLOOKUP(A826,[1]OY000000000000000375!A:E,4,FALSE)</f>
        <v>21000</v>
      </c>
      <c r="F826" s="13">
        <v>0</v>
      </c>
    </row>
    <row r="827" spans="1:6" ht="25.5">
      <c r="A827" s="11">
        <v>1842400842</v>
      </c>
      <c r="B827" s="12" t="s">
        <v>775</v>
      </c>
      <c r="C827" s="12"/>
      <c r="D827" s="13">
        <v>20000</v>
      </c>
      <c r="E827" s="13">
        <f>VLOOKUP(A827,[1]OY000000000000000375!A:E,4,FALSE)</f>
        <v>56000</v>
      </c>
      <c r="F827" s="13">
        <v>13906</v>
      </c>
    </row>
    <row r="828" spans="1:6" ht="25.5">
      <c r="A828" s="11">
        <v>1843500110</v>
      </c>
      <c r="B828" s="12" t="s">
        <v>106</v>
      </c>
      <c r="C828" s="12" t="s">
        <v>907</v>
      </c>
      <c r="D828" s="13">
        <v>551000</v>
      </c>
      <c r="E828" s="13">
        <f>VLOOKUP(A828,[1]OY000000000000000375!A:E,4,FALSE)</f>
        <v>538000</v>
      </c>
      <c r="F828" s="13">
        <v>495922.68</v>
      </c>
    </row>
    <row r="829" spans="1:6" ht="25.5">
      <c r="A829" s="11">
        <v>1843500111</v>
      </c>
      <c r="B829" s="12" t="s">
        <v>106</v>
      </c>
      <c r="C829" s="12" t="s">
        <v>908</v>
      </c>
      <c r="D829" s="13">
        <v>132000</v>
      </c>
      <c r="E829" s="13">
        <f>VLOOKUP(A829,[1]OY000000000000000375!A:E,4,FALSE)</f>
        <v>122000</v>
      </c>
      <c r="F829" s="13">
        <v>118846.46</v>
      </c>
    </row>
    <row r="830" spans="1:6" ht="25.5">
      <c r="A830" s="11">
        <v>1843500112</v>
      </c>
      <c r="B830" s="12" t="s">
        <v>106</v>
      </c>
      <c r="C830" s="12" t="s">
        <v>909</v>
      </c>
      <c r="D830" s="13">
        <v>164000</v>
      </c>
      <c r="E830" s="13">
        <f>VLOOKUP(A830,[1]OY000000000000000375!A:E,4,FALSE)</f>
        <v>109000</v>
      </c>
      <c r="F830" s="13">
        <v>122147.14</v>
      </c>
    </row>
    <row r="831" spans="1:6" ht="38.25">
      <c r="A831" s="11">
        <v>1843500840</v>
      </c>
      <c r="B831" s="12" t="s">
        <v>910</v>
      </c>
      <c r="C831" s="12" t="s">
        <v>911</v>
      </c>
      <c r="D831" s="13">
        <v>549000</v>
      </c>
      <c r="E831" s="13">
        <f>VLOOKUP(A831,[1]OY000000000000000375!A:E,4,FALSE)</f>
        <v>519000</v>
      </c>
      <c r="F831" s="13">
        <v>458543.2</v>
      </c>
    </row>
    <row r="832" spans="1:6" ht="25.5">
      <c r="A832" s="11">
        <v>1843500841</v>
      </c>
      <c r="B832" s="12" t="s">
        <v>912</v>
      </c>
      <c r="C832" s="12" t="s">
        <v>913</v>
      </c>
      <c r="D832" s="13">
        <v>86000</v>
      </c>
      <c r="E832" s="13">
        <f>VLOOKUP(A832,[1]OY000000000000000375!A:E,4,FALSE)</f>
        <v>86000</v>
      </c>
      <c r="F832" s="13">
        <v>50354</v>
      </c>
    </row>
    <row r="833" spans="1:6" ht="25.5">
      <c r="A833" s="11">
        <v>1843500842</v>
      </c>
      <c r="B833" s="12" t="s">
        <v>781</v>
      </c>
      <c r="C833" s="12" t="s">
        <v>465</v>
      </c>
      <c r="D833" s="13">
        <v>194000</v>
      </c>
      <c r="E833" s="13">
        <f>VLOOKUP(A833,[1]OY000000000000000375!A:E,4,FALSE)</f>
        <v>195000</v>
      </c>
      <c r="F833" s="13">
        <v>193249</v>
      </c>
    </row>
    <row r="834" spans="1:6" ht="25.5">
      <c r="A834" s="11">
        <v>1843800840</v>
      </c>
      <c r="B834" s="12" t="s">
        <v>914</v>
      </c>
      <c r="C834" s="12" t="s">
        <v>915</v>
      </c>
      <c r="D834" s="13">
        <v>5200000</v>
      </c>
      <c r="E834" s="13">
        <f>VLOOKUP(A834,[1]OY000000000000000375!A:E,4,FALSE)</f>
        <v>5200000</v>
      </c>
      <c r="F834" s="13">
        <v>5184332</v>
      </c>
    </row>
    <row r="835" spans="1:6">
      <c r="A835" s="11">
        <v>1843800841</v>
      </c>
      <c r="B835" s="12" t="s">
        <v>109</v>
      </c>
      <c r="C835" s="12"/>
      <c r="D835" s="13">
        <v>0</v>
      </c>
      <c r="E835" s="13">
        <f>VLOOKUP(A835,[1]OY000000000000000375!A:E,4,FALSE)</f>
        <v>0</v>
      </c>
      <c r="F835" s="13">
        <v>14596</v>
      </c>
    </row>
    <row r="836" spans="1:6" ht="38.25">
      <c r="A836" s="11">
        <v>1843800843</v>
      </c>
      <c r="B836" s="12" t="s">
        <v>916</v>
      </c>
      <c r="C836" s="12"/>
      <c r="D836" s="13">
        <v>132000</v>
      </c>
      <c r="E836" s="13">
        <f>VLOOKUP(A836,[1]OY000000000000000375!A:E,4,FALSE)</f>
        <v>113000</v>
      </c>
      <c r="F836" s="13">
        <v>103097</v>
      </c>
    </row>
    <row r="837" spans="1:6" ht="25.5">
      <c r="A837" s="11">
        <v>1843900841</v>
      </c>
      <c r="B837" s="12" t="s">
        <v>917</v>
      </c>
      <c r="C837" s="12" t="s">
        <v>918</v>
      </c>
      <c r="D837" s="13">
        <v>3200000</v>
      </c>
      <c r="E837" s="13">
        <f>VLOOKUP(A837,[1]OY000000000000000375!A:E,4,FALSE)</f>
        <v>2855000</v>
      </c>
      <c r="F837" s="13">
        <v>2445349</v>
      </c>
    </row>
    <row r="838" spans="1:6" ht="25.5">
      <c r="A838" s="11">
        <v>1844300840</v>
      </c>
      <c r="B838" s="12" t="s">
        <v>787</v>
      </c>
      <c r="C838" s="12" t="s">
        <v>919</v>
      </c>
      <c r="D838" s="13">
        <v>1100000</v>
      </c>
      <c r="E838" s="13">
        <f>VLOOKUP(A838,[1]OY000000000000000375!A:E,4,FALSE)</f>
        <v>1004000</v>
      </c>
      <c r="F838" s="13">
        <v>678861</v>
      </c>
    </row>
    <row r="839" spans="1:6">
      <c r="A839" s="11">
        <v>1844300842</v>
      </c>
      <c r="B839" s="12" t="s">
        <v>788</v>
      </c>
      <c r="C839" s="12"/>
      <c r="D839" s="13">
        <v>2000</v>
      </c>
      <c r="E839" s="13">
        <f>VLOOKUP(A839,[1]OY000000000000000375!A:E,4,FALSE)</f>
        <v>2000</v>
      </c>
      <c r="F839" s="13">
        <v>0</v>
      </c>
    </row>
    <row r="840" spans="1:6" ht="51">
      <c r="A840" s="11">
        <v>1844400110</v>
      </c>
      <c r="B840" s="12" t="s">
        <v>920</v>
      </c>
      <c r="C840" s="12" t="s">
        <v>921</v>
      </c>
      <c r="D840" s="13">
        <v>247000</v>
      </c>
      <c r="E840" s="13">
        <f>VLOOKUP(A840,[1]OY000000000000000375!A:E,4,FALSE)</f>
        <v>364000</v>
      </c>
      <c r="F840" s="13">
        <v>357636.1</v>
      </c>
    </row>
    <row r="841" spans="1:6" ht="25.5">
      <c r="A841" s="11">
        <v>1844400760</v>
      </c>
      <c r="B841" s="12" t="s">
        <v>920</v>
      </c>
      <c r="C841" s="12" t="s">
        <v>922</v>
      </c>
      <c r="D841" s="13">
        <v>447000</v>
      </c>
      <c r="E841" s="13">
        <f>VLOOKUP(A841,[1]OY000000000000000375!A:E,4,FALSE)</f>
        <v>447000</v>
      </c>
      <c r="F841" s="13">
        <v>447000</v>
      </c>
    </row>
    <row r="842" spans="1:6" ht="25.5">
      <c r="A842" s="11">
        <v>1844400840</v>
      </c>
      <c r="B842" s="12" t="s">
        <v>923</v>
      </c>
      <c r="C842" s="12" t="s">
        <v>924</v>
      </c>
      <c r="D842" s="13">
        <v>10000</v>
      </c>
      <c r="E842" s="13">
        <f>VLOOKUP(A842,[1]OY000000000000000375!A:E,4,FALSE)</f>
        <v>33000</v>
      </c>
      <c r="F842" s="13">
        <v>5581.06</v>
      </c>
    </row>
    <row r="843" spans="1:6" ht="25.5">
      <c r="A843" s="11">
        <v>1844400841</v>
      </c>
      <c r="B843" s="12" t="s">
        <v>791</v>
      </c>
      <c r="C843" s="12" t="s">
        <v>925</v>
      </c>
      <c r="D843" s="13">
        <v>84000</v>
      </c>
      <c r="E843" s="13">
        <f>VLOOKUP(A843,[1]OY000000000000000375!A:E,4,FALSE)</f>
        <v>84000</v>
      </c>
      <c r="F843" s="13">
        <v>55189</v>
      </c>
    </row>
    <row r="844" spans="1:6">
      <c r="A844" s="11">
        <v>1844400842</v>
      </c>
      <c r="B844" s="12" t="s">
        <v>793</v>
      </c>
      <c r="C844" s="12" t="s">
        <v>926</v>
      </c>
      <c r="D844" s="13">
        <v>192000</v>
      </c>
      <c r="E844" s="13">
        <f>VLOOKUP(A844,[1]OY000000000000000375!A:E,4,FALSE)</f>
        <v>194000</v>
      </c>
      <c r="F844" s="13">
        <v>148967</v>
      </c>
    </row>
    <row r="845" spans="1:6">
      <c r="A845" s="11">
        <v>1844400843</v>
      </c>
      <c r="B845" s="12" t="s">
        <v>126</v>
      </c>
      <c r="C845" s="12"/>
      <c r="D845" s="13">
        <v>55000</v>
      </c>
      <c r="E845" s="13">
        <f>VLOOKUP(A845,[1]OY000000000000000375!A:E,4,FALSE)</f>
        <v>0</v>
      </c>
      <c r="F845" s="13">
        <v>0</v>
      </c>
    </row>
    <row r="846" spans="1:6" ht="25.5">
      <c r="A846" s="11">
        <v>1844500840</v>
      </c>
      <c r="B846" s="12" t="s">
        <v>927</v>
      </c>
      <c r="C846" s="12" t="s">
        <v>928</v>
      </c>
      <c r="D846" s="13">
        <v>300000</v>
      </c>
      <c r="E846" s="13">
        <f>VLOOKUP(A846,[1]OY000000000000000375!A:E,4,FALSE)</f>
        <v>151000</v>
      </c>
      <c r="F846" s="13">
        <v>181009</v>
      </c>
    </row>
    <row r="847" spans="1:6">
      <c r="A847" s="11">
        <v>1844500841</v>
      </c>
      <c r="B847" s="12" t="s">
        <v>929</v>
      </c>
      <c r="C847" s="12" t="s">
        <v>930</v>
      </c>
      <c r="D847" s="13">
        <v>45000</v>
      </c>
      <c r="E847" s="13">
        <f>VLOOKUP(A847,[1]OY000000000000000375!A:E,4,FALSE)</f>
        <v>45000</v>
      </c>
      <c r="F847" s="13">
        <v>14353</v>
      </c>
    </row>
    <row r="848" spans="1:6" ht="25.5">
      <c r="A848" s="11">
        <v>1845100110</v>
      </c>
      <c r="B848" s="12" t="s">
        <v>931</v>
      </c>
      <c r="C848" s="12" t="s">
        <v>932</v>
      </c>
      <c r="D848" s="13">
        <v>67000</v>
      </c>
      <c r="E848" s="13">
        <f>VLOOKUP(A848,[1]OY000000000000000375!A:E,4,FALSE)</f>
        <v>53000</v>
      </c>
      <c r="F848" s="13">
        <v>6649.09</v>
      </c>
    </row>
    <row r="849" spans="1:6" ht="25.5">
      <c r="A849" s="11">
        <v>1845100840</v>
      </c>
      <c r="B849" s="12" t="s">
        <v>797</v>
      </c>
      <c r="C849" s="12" t="s">
        <v>933</v>
      </c>
      <c r="D849" s="13">
        <v>9060000</v>
      </c>
      <c r="E849" s="13">
        <f>VLOOKUP(A849,[1]OY000000000000000375!A:E,4,FALSE)</f>
        <v>9134000</v>
      </c>
      <c r="F849" s="13">
        <v>8080228</v>
      </c>
    </row>
    <row r="850" spans="1:6" ht="25.5">
      <c r="A850" s="11">
        <v>1845100841</v>
      </c>
      <c r="B850" s="12" t="s">
        <v>801</v>
      </c>
      <c r="C850" s="12" t="s">
        <v>934</v>
      </c>
      <c r="D850" s="13">
        <v>1596000</v>
      </c>
      <c r="E850" s="13">
        <f>VLOOKUP(A850,[1]OY000000000000000375!A:E,4,FALSE)</f>
        <v>1596000</v>
      </c>
      <c r="F850" s="13">
        <v>1562536</v>
      </c>
    </row>
    <row r="851" spans="1:6" ht="25.5">
      <c r="A851" s="11">
        <v>1845100842</v>
      </c>
      <c r="B851" s="12" t="s">
        <v>935</v>
      </c>
      <c r="C851" s="12" t="s">
        <v>936</v>
      </c>
      <c r="D851" s="13">
        <v>1999000</v>
      </c>
      <c r="E851" s="13">
        <f>VLOOKUP(A851,[1]OY000000000000000375!A:E,4,FALSE)</f>
        <v>1999000</v>
      </c>
      <c r="F851" s="13">
        <v>909178</v>
      </c>
    </row>
    <row r="852" spans="1:6" ht="25.5">
      <c r="A852" s="11">
        <v>1845100843</v>
      </c>
      <c r="B852" s="12" t="s">
        <v>937</v>
      </c>
      <c r="C852" s="12" t="s">
        <v>938</v>
      </c>
      <c r="D852" s="13">
        <v>30000</v>
      </c>
      <c r="E852" s="13">
        <f>VLOOKUP(A852,[1]OY000000000000000375!A:E,4,FALSE)</f>
        <v>29000</v>
      </c>
      <c r="F852" s="13">
        <v>20004</v>
      </c>
    </row>
    <row r="853" spans="1:6" ht="25.5">
      <c r="A853" s="11">
        <v>1845100844</v>
      </c>
      <c r="B853" s="12" t="s">
        <v>805</v>
      </c>
      <c r="C853" s="12" t="s">
        <v>939</v>
      </c>
      <c r="D853" s="13">
        <v>100000</v>
      </c>
      <c r="E853" s="13">
        <f>VLOOKUP(A853,[1]OY000000000000000375!A:E,4,FALSE)</f>
        <v>70000</v>
      </c>
      <c r="F853" s="13">
        <v>47436</v>
      </c>
    </row>
    <row r="854" spans="1:6" ht="25.5">
      <c r="A854" s="11">
        <v>1845100845</v>
      </c>
      <c r="B854" s="12" t="s">
        <v>940</v>
      </c>
      <c r="C854" s="12" t="s">
        <v>941</v>
      </c>
      <c r="D854" s="13">
        <v>537000</v>
      </c>
      <c r="E854" s="13">
        <f>VLOOKUP(A854,[1]OY000000000000000375!A:E,4,FALSE)</f>
        <v>319000</v>
      </c>
      <c r="F854" s="13">
        <v>221102</v>
      </c>
    </row>
    <row r="855" spans="1:6" ht="25.5">
      <c r="A855" s="11">
        <v>1845100846</v>
      </c>
      <c r="B855" s="12" t="s">
        <v>942</v>
      </c>
      <c r="C855" s="12"/>
      <c r="D855" s="13">
        <v>50000</v>
      </c>
      <c r="E855" s="13">
        <f>VLOOKUP(A855,[1]OY000000000000000375!A:E,4,FALSE)</f>
        <v>21000</v>
      </c>
      <c r="F855" s="13">
        <v>0</v>
      </c>
    </row>
    <row r="856" spans="1:6" ht="25.5">
      <c r="A856" s="11">
        <v>1845100847</v>
      </c>
      <c r="B856" s="12" t="s">
        <v>943</v>
      </c>
      <c r="C856" s="12" t="s">
        <v>944</v>
      </c>
      <c r="D856" s="13">
        <v>118000</v>
      </c>
      <c r="E856" s="13">
        <f>VLOOKUP(A856,[1]OY000000000000000375!A:E,4,FALSE)</f>
        <v>132000</v>
      </c>
      <c r="F856" s="13">
        <v>0</v>
      </c>
    </row>
    <row r="857" spans="1:6" ht="25.5">
      <c r="A857" s="11">
        <v>1845200110</v>
      </c>
      <c r="B857" s="12" t="s">
        <v>945</v>
      </c>
      <c r="C857" s="12" t="s">
        <v>946</v>
      </c>
      <c r="D857" s="13">
        <v>1442000</v>
      </c>
      <c r="E857" s="13">
        <f>VLOOKUP(A857,[1]OY000000000000000375!A:E,4,FALSE)</f>
        <v>1773000</v>
      </c>
      <c r="F857" s="13">
        <v>1460116.07</v>
      </c>
    </row>
    <row r="858" spans="1:6" ht="25.5">
      <c r="A858" s="11">
        <v>1845200840</v>
      </c>
      <c r="B858" s="12" t="s">
        <v>947</v>
      </c>
      <c r="C858" s="12" t="s">
        <v>948</v>
      </c>
      <c r="D858" s="13">
        <v>880000</v>
      </c>
      <c r="E858" s="13">
        <f>VLOOKUP(A858,[1]OY000000000000000375!A:E,4,FALSE)</f>
        <v>828000</v>
      </c>
      <c r="F858" s="13">
        <v>725601</v>
      </c>
    </row>
    <row r="859" spans="1:6" ht="25.5">
      <c r="A859" s="11">
        <v>1845200842</v>
      </c>
      <c r="B859" s="12" t="s">
        <v>815</v>
      </c>
      <c r="C859" s="12" t="s">
        <v>949</v>
      </c>
      <c r="D859" s="13">
        <v>1024000</v>
      </c>
      <c r="E859" s="13">
        <f>VLOOKUP(A859,[1]OY000000000000000375!A:E,4,FALSE)</f>
        <v>769000</v>
      </c>
      <c r="F859" s="13">
        <v>783061.78</v>
      </c>
    </row>
    <row r="860" spans="1:6" ht="25.5">
      <c r="A860" s="11">
        <v>1845200843</v>
      </c>
      <c r="B860" s="12" t="s">
        <v>950</v>
      </c>
      <c r="C860" s="12"/>
      <c r="D860" s="13">
        <v>20000</v>
      </c>
      <c r="E860" s="13">
        <f>VLOOKUP(A860,[1]OY000000000000000375!A:E,4,FALSE)</f>
        <v>20000</v>
      </c>
      <c r="F860" s="13">
        <v>0</v>
      </c>
    </row>
    <row r="861" spans="1:6">
      <c r="A861" s="11">
        <v>1845200844</v>
      </c>
      <c r="B861" s="12" t="s">
        <v>951</v>
      </c>
      <c r="C861" s="12" t="s">
        <v>951</v>
      </c>
      <c r="D861" s="13">
        <v>80000</v>
      </c>
      <c r="E861" s="13">
        <f>VLOOKUP(A861,[1]OY000000000000000375!A:E,4,FALSE)</f>
        <v>80000</v>
      </c>
      <c r="F861" s="13">
        <v>111635</v>
      </c>
    </row>
    <row r="862" spans="1:6" ht="25.5">
      <c r="A862" s="11">
        <v>1845300110</v>
      </c>
      <c r="B862" s="12" t="s">
        <v>106</v>
      </c>
      <c r="C862" s="12" t="s">
        <v>952</v>
      </c>
      <c r="D862" s="13">
        <v>82000</v>
      </c>
      <c r="E862" s="13">
        <f>VLOOKUP(A862,[1]OY000000000000000375!A:E,4,FALSE)</f>
        <v>59000</v>
      </c>
      <c r="F862" s="13">
        <v>56736.18</v>
      </c>
    </row>
    <row r="863" spans="1:6" ht="25.5">
      <c r="A863" s="11">
        <v>1845300840</v>
      </c>
      <c r="B863" s="12" t="s">
        <v>821</v>
      </c>
      <c r="C863" s="12" t="s">
        <v>953</v>
      </c>
      <c r="D863" s="13">
        <v>100000</v>
      </c>
      <c r="E863" s="13">
        <f>VLOOKUP(A863,[1]OY000000000000000375!A:E,4,FALSE)</f>
        <v>100000</v>
      </c>
      <c r="F863" s="13">
        <v>78424</v>
      </c>
    </row>
    <row r="864" spans="1:6" ht="38.25">
      <c r="A864" s="11">
        <v>1845300841</v>
      </c>
      <c r="B864" s="12" t="s">
        <v>954</v>
      </c>
      <c r="C864" s="12" t="s">
        <v>955</v>
      </c>
      <c r="D864" s="13">
        <v>255000</v>
      </c>
      <c r="E864" s="13">
        <f>VLOOKUP(A864,[1]OY000000000000000375!A:E,4,FALSE)</f>
        <v>220000</v>
      </c>
      <c r="F864" s="13">
        <v>226451.96</v>
      </c>
    </row>
    <row r="865" spans="1:6">
      <c r="A865" s="11">
        <v>1845300842</v>
      </c>
      <c r="B865" s="12" t="s">
        <v>956</v>
      </c>
      <c r="C865" s="12" t="s">
        <v>957</v>
      </c>
      <c r="D865" s="13">
        <v>71000</v>
      </c>
      <c r="E865" s="13">
        <f>VLOOKUP(A865,[1]OY000000000000000375!A:E,4,FALSE)</f>
        <v>20000</v>
      </c>
      <c r="F865" s="13">
        <v>27458</v>
      </c>
    </row>
    <row r="866" spans="1:6" ht="25.5">
      <c r="A866" s="11">
        <v>1845300843</v>
      </c>
      <c r="B866" s="12" t="s">
        <v>958</v>
      </c>
      <c r="C866" s="12" t="s">
        <v>959</v>
      </c>
      <c r="D866" s="13">
        <v>4000</v>
      </c>
      <c r="E866" s="13">
        <f>VLOOKUP(A866,[1]OY000000000000000375!A:E,4,FALSE)</f>
        <v>4000</v>
      </c>
      <c r="F866" s="13">
        <v>2694.6</v>
      </c>
    </row>
    <row r="867" spans="1:6" ht="25.5">
      <c r="A867" s="11">
        <v>1845400840</v>
      </c>
      <c r="B867" s="12" t="s">
        <v>960</v>
      </c>
      <c r="C867" s="12" t="s">
        <v>961</v>
      </c>
      <c r="D867" s="13">
        <v>54000</v>
      </c>
      <c r="E867" s="13">
        <f>VLOOKUP(A867,[1]OY000000000000000375!A:E,4,FALSE)</f>
        <v>36000</v>
      </c>
      <c r="F867" s="13">
        <v>34610</v>
      </c>
    </row>
    <row r="868" spans="1:6" ht="25.5">
      <c r="A868" s="11">
        <v>1845400841</v>
      </c>
      <c r="B868" s="12" t="s">
        <v>827</v>
      </c>
      <c r="C868" s="12" t="s">
        <v>962</v>
      </c>
      <c r="D868" s="13">
        <v>39000</v>
      </c>
      <c r="E868" s="13">
        <f>VLOOKUP(A868,[1]OY000000000000000375!A:E,4,FALSE)</f>
        <v>26000</v>
      </c>
      <c r="F868" s="13">
        <v>25428</v>
      </c>
    </row>
    <row r="869" spans="1:6" ht="38.25">
      <c r="A869" s="11">
        <v>1845400842</v>
      </c>
      <c r="B869" s="12" t="s">
        <v>963</v>
      </c>
      <c r="C869" s="12" t="s">
        <v>964</v>
      </c>
      <c r="D869" s="13">
        <v>103000</v>
      </c>
      <c r="E869" s="13">
        <f>VLOOKUP(A869,[1]OY000000000000000375!A:E,4,FALSE)</f>
        <v>48000</v>
      </c>
      <c r="F869" s="13">
        <v>15786</v>
      </c>
    </row>
    <row r="870" spans="1:6" ht="25.5">
      <c r="A870" s="11">
        <v>1846000840</v>
      </c>
      <c r="B870" s="12" t="s">
        <v>829</v>
      </c>
      <c r="C870" s="12"/>
      <c r="D870" s="13">
        <v>131000</v>
      </c>
      <c r="E870" s="13">
        <f>VLOOKUP(A870,[1]OY000000000000000375!A:E,4,FALSE)</f>
        <v>130000</v>
      </c>
      <c r="F870" s="13">
        <v>0</v>
      </c>
    </row>
    <row r="871" spans="1:6" ht="25.5">
      <c r="A871" s="11">
        <v>1846300840</v>
      </c>
      <c r="B871" s="12" t="s">
        <v>830</v>
      </c>
      <c r="C871" s="12" t="s">
        <v>965</v>
      </c>
      <c r="D871" s="13">
        <v>40000</v>
      </c>
      <c r="E871" s="13">
        <f>VLOOKUP(A871,[1]OY000000000000000375!A:E,4,FALSE)</f>
        <v>40000</v>
      </c>
      <c r="F871" s="13">
        <v>26328</v>
      </c>
    </row>
    <row r="872" spans="1:6" ht="25.5">
      <c r="A872" s="11">
        <v>1846300841</v>
      </c>
      <c r="B872" s="12" t="s">
        <v>832</v>
      </c>
      <c r="C872" s="12" t="s">
        <v>966</v>
      </c>
      <c r="D872" s="13">
        <v>15000</v>
      </c>
      <c r="E872" s="13">
        <f>VLOOKUP(A872,[1]OY000000000000000375!A:E,4,FALSE)</f>
        <v>15000</v>
      </c>
      <c r="F872" s="13">
        <v>15701</v>
      </c>
    </row>
    <row r="873" spans="1:6" ht="38.25">
      <c r="A873" s="11">
        <v>1846300842</v>
      </c>
      <c r="B873" s="12" t="s">
        <v>967</v>
      </c>
      <c r="C873" s="12"/>
      <c r="D873" s="13">
        <v>5000</v>
      </c>
      <c r="E873" s="13">
        <f>VLOOKUP(A873,[1]OY000000000000000375!A:E,4,FALSE)</f>
        <v>5000</v>
      </c>
      <c r="F873" s="13">
        <v>7497</v>
      </c>
    </row>
    <row r="874" spans="1:6" ht="38.25">
      <c r="A874" s="11">
        <v>1846400840</v>
      </c>
      <c r="B874" s="12" t="s">
        <v>835</v>
      </c>
      <c r="C874" s="12" t="s">
        <v>968</v>
      </c>
      <c r="D874" s="13">
        <v>36000</v>
      </c>
      <c r="E874" s="13">
        <f>VLOOKUP(A874,[1]OY000000000000000375!A:E,4,FALSE)</f>
        <v>36000</v>
      </c>
      <c r="F874" s="13">
        <v>36876</v>
      </c>
    </row>
    <row r="875" spans="1:6" ht="38.25">
      <c r="A875" s="11">
        <v>1846500840</v>
      </c>
      <c r="B875" s="12" t="s">
        <v>837</v>
      </c>
      <c r="C875" s="12" t="s">
        <v>969</v>
      </c>
      <c r="D875" s="13">
        <v>269000</v>
      </c>
      <c r="E875" s="13">
        <f>VLOOKUP(A875,[1]OY000000000000000375!A:E,4,FALSE)</f>
        <v>275000</v>
      </c>
      <c r="F875" s="13">
        <v>113030</v>
      </c>
    </row>
    <row r="876" spans="1:6" ht="25.5">
      <c r="A876" s="11">
        <v>1846500843</v>
      </c>
      <c r="B876" s="12" t="s">
        <v>836</v>
      </c>
      <c r="C876" s="12" t="s">
        <v>970</v>
      </c>
      <c r="D876" s="13">
        <v>1669000</v>
      </c>
      <c r="E876" s="13">
        <f>VLOOKUP(A876,[1]OY000000000000000375!A:E,4,FALSE)</f>
        <v>2046000</v>
      </c>
      <c r="F876" s="13">
        <v>1509041</v>
      </c>
    </row>
    <row r="877" spans="1:6" ht="38.25">
      <c r="A877" s="11">
        <v>1846600840</v>
      </c>
      <c r="B877" s="12" t="s">
        <v>971</v>
      </c>
      <c r="C877" s="12" t="s">
        <v>972</v>
      </c>
      <c r="D877" s="13">
        <v>64000</v>
      </c>
      <c r="E877" s="13">
        <f>VLOOKUP(A877,[1]OY000000000000000375!A:E,4,FALSE)</f>
        <v>64000</v>
      </c>
      <c r="F877" s="13">
        <v>3165</v>
      </c>
    </row>
    <row r="878" spans="1:6" ht="25.5">
      <c r="A878" s="11">
        <v>1846600841</v>
      </c>
      <c r="B878" s="12" t="s">
        <v>840</v>
      </c>
      <c r="C878" s="12" t="s">
        <v>973</v>
      </c>
      <c r="D878" s="13">
        <v>248000</v>
      </c>
      <c r="E878" s="13">
        <f>VLOOKUP(A878,[1]OY000000000000000375!A:E,4,FALSE)</f>
        <v>231000</v>
      </c>
      <c r="F878" s="13">
        <v>249303</v>
      </c>
    </row>
    <row r="879" spans="1:6" ht="25.5">
      <c r="A879" s="11">
        <v>1846600842</v>
      </c>
      <c r="B879" s="12" t="s">
        <v>841</v>
      </c>
      <c r="C879" s="12"/>
      <c r="D879" s="13">
        <v>142000</v>
      </c>
      <c r="E879" s="13">
        <f>VLOOKUP(A879,[1]OY000000000000000375!A:E,4,FALSE)</f>
        <v>144000</v>
      </c>
      <c r="F879" s="13">
        <v>68086</v>
      </c>
    </row>
    <row r="880" spans="1:6" ht="25.5">
      <c r="A880" s="11">
        <v>1846600843</v>
      </c>
      <c r="B880" s="12" t="s">
        <v>842</v>
      </c>
      <c r="C880" s="12"/>
      <c r="D880" s="13">
        <v>55000</v>
      </c>
      <c r="E880" s="13">
        <f>VLOOKUP(A880,[1]OY000000000000000375!A:E,4,FALSE)</f>
        <v>55000</v>
      </c>
      <c r="F880" s="13">
        <v>0</v>
      </c>
    </row>
    <row r="881" spans="1:6">
      <c r="A881" s="11">
        <v>1846700110</v>
      </c>
      <c r="B881" s="12" t="s">
        <v>974</v>
      </c>
      <c r="C881" s="12" t="s">
        <v>975</v>
      </c>
      <c r="D881" s="13">
        <v>584000</v>
      </c>
      <c r="E881" s="13">
        <f>VLOOKUP(A881,[1]OY000000000000000375!A:E,4,FALSE)</f>
        <v>652000</v>
      </c>
      <c r="F881" s="13">
        <v>465537.86</v>
      </c>
    </row>
    <row r="882" spans="1:6" ht="25.5">
      <c r="A882" s="11">
        <v>1846700840</v>
      </c>
      <c r="B882" s="12" t="s">
        <v>976</v>
      </c>
      <c r="C882" s="12" t="s">
        <v>977</v>
      </c>
      <c r="D882" s="13">
        <v>68000</v>
      </c>
      <c r="E882" s="13">
        <f>VLOOKUP(A882,[1]OY000000000000000375!A:E,4,FALSE)</f>
        <v>68000</v>
      </c>
      <c r="F882" s="13">
        <v>34712.959999999999</v>
      </c>
    </row>
    <row r="883" spans="1:6" ht="25.5">
      <c r="A883" s="11">
        <v>1846700841</v>
      </c>
      <c r="B883" s="12" t="s">
        <v>110</v>
      </c>
      <c r="C883" s="12"/>
      <c r="D883" s="13">
        <v>0</v>
      </c>
      <c r="E883" s="13">
        <f>VLOOKUP(A883,[1]OY000000000000000375!A:E,4,FALSE)</f>
        <v>0</v>
      </c>
      <c r="F883" s="13">
        <v>1100</v>
      </c>
    </row>
    <row r="884" spans="1:6" ht="25.5">
      <c r="A884" s="11">
        <v>1846700842</v>
      </c>
      <c r="B884" s="12" t="s">
        <v>978</v>
      </c>
      <c r="C884" s="12" t="s">
        <v>979</v>
      </c>
      <c r="D884" s="13">
        <v>10000</v>
      </c>
      <c r="E884" s="13">
        <f>VLOOKUP(A884,[1]OY000000000000000375!A:E,4,FALSE)</f>
        <v>60000</v>
      </c>
      <c r="F884" s="13">
        <v>25657</v>
      </c>
    </row>
    <row r="885" spans="1:6" ht="25.5">
      <c r="A885" s="11">
        <v>1846700843</v>
      </c>
      <c r="B885" s="12" t="s">
        <v>980</v>
      </c>
      <c r="C885" s="12" t="s">
        <v>981</v>
      </c>
      <c r="D885" s="13">
        <v>480000</v>
      </c>
      <c r="E885" s="13">
        <f>VLOOKUP(A885,[1]OY000000000000000375!A:E,4,FALSE)</f>
        <v>587000</v>
      </c>
      <c r="F885" s="13">
        <v>442067.95</v>
      </c>
    </row>
    <row r="886" spans="1:6" ht="25.5">
      <c r="A886" s="11">
        <v>1846700844</v>
      </c>
      <c r="B886" s="12" t="s">
        <v>982</v>
      </c>
      <c r="C886" s="12"/>
      <c r="D886" s="13">
        <v>20000</v>
      </c>
      <c r="E886" s="13">
        <f>VLOOKUP(A886,[1]OY000000000000000375!A:E,4,FALSE)</f>
        <v>5000</v>
      </c>
      <c r="F886" s="13">
        <v>1388</v>
      </c>
    </row>
    <row r="887" spans="1:6" ht="25.5">
      <c r="A887" s="11">
        <v>1846700845</v>
      </c>
      <c r="B887" s="12" t="s">
        <v>983</v>
      </c>
      <c r="C887" s="12" t="s">
        <v>984</v>
      </c>
      <c r="D887" s="13">
        <v>80000</v>
      </c>
      <c r="E887" s="13">
        <f>VLOOKUP(A887,[1]OY000000000000000375!A:E,4,FALSE)</f>
        <v>80000</v>
      </c>
      <c r="F887" s="13">
        <v>37400</v>
      </c>
    </row>
    <row r="888" spans="1:6" ht="25.5">
      <c r="A888" s="11">
        <v>1846700846</v>
      </c>
      <c r="B888" s="12" t="s">
        <v>985</v>
      </c>
      <c r="C888" s="12" t="s">
        <v>986</v>
      </c>
      <c r="D888" s="13">
        <v>528000</v>
      </c>
      <c r="E888" s="13">
        <f>VLOOKUP(A888,[1]OY000000000000000375!A:E,4,FALSE)</f>
        <v>490000</v>
      </c>
      <c r="F888" s="13">
        <v>483079</v>
      </c>
    </row>
    <row r="889" spans="1:6" ht="25.5">
      <c r="A889" s="11">
        <v>1846700847</v>
      </c>
      <c r="B889" s="12" t="s">
        <v>111</v>
      </c>
      <c r="C889" s="12" t="s">
        <v>112</v>
      </c>
      <c r="D889" s="13">
        <v>80000</v>
      </c>
      <c r="E889" s="13">
        <f>VLOOKUP(A889,[1]OY000000000000000375!A:E,4,FALSE)</f>
        <v>0</v>
      </c>
      <c r="F889" s="13">
        <v>0</v>
      </c>
    </row>
    <row r="890" spans="1:6" ht="25.5">
      <c r="A890" s="11">
        <v>1846700848</v>
      </c>
      <c r="B890" s="12" t="s">
        <v>982</v>
      </c>
      <c r="C890" s="12"/>
      <c r="D890" s="13">
        <v>0</v>
      </c>
      <c r="E890" s="13">
        <f>VLOOKUP(A890,[1]OY000000000000000375!A:E,4,FALSE)</f>
        <v>123000</v>
      </c>
      <c r="F890" s="13">
        <v>0</v>
      </c>
    </row>
    <row r="891" spans="1:6" ht="25.5">
      <c r="A891" s="11">
        <v>1846800840</v>
      </c>
      <c r="B891" s="12" t="s">
        <v>853</v>
      </c>
      <c r="C891" s="12" t="s">
        <v>987</v>
      </c>
      <c r="D891" s="13">
        <v>82000</v>
      </c>
      <c r="E891" s="13">
        <f>VLOOKUP(A891,[1]OY000000000000000375!A:E,4,FALSE)</f>
        <v>82000</v>
      </c>
      <c r="F891" s="13">
        <v>54111</v>
      </c>
    </row>
    <row r="892" spans="1:6" ht="25.5">
      <c r="A892" s="11">
        <v>1846800841</v>
      </c>
      <c r="B892" s="12" t="s">
        <v>854</v>
      </c>
      <c r="C892" s="12"/>
      <c r="D892" s="13">
        <v>38000</v>
      </c>
      <c r="E892" s="13">
        <f>VLOOKUP(A892,[1]OY000000000000000375!A:E,4,FALSE)</f>
        <v>38000</v>
      </c>
      <c r="F892" s="13">
        <v>-1056</v>
      </c>
    </row>
    <row r="893" spans="1:6">
      <c r="A893" s="11">
        <v>1846800843</v>
      </c>
      <c r="B893" s="12" t="s">
        <v>855</v>
      </c>
      <c r="C893" s="12" t="s">
        <v>988</v>
      </c>
      <c r="D893" s="13">
        <v>5000</v>
      </c>
      <c r="E893" s="13">
        <f>VLOOKUP(A893,[1]OY000000000000000375!A:E,4,FALSE)</f>
        <v>5000</v>
      </c>
      <c r="F893" s="13">
        <v>3170</v>
      </c>
    </row>
    <row r="894" spans="1:6" ht="25.5">
      <c r="A894" s="11">
        <v>1847100110</v>
      </c>
      <c r="B894" s="12" t="s">
        <v>989</v>
      </c>
      <c r="C894" s="12" t="s">
        <v>990</v>
      </c>
      <c r="D894" s="13">
        <v>279000</v>
      </c>
      <c r="E894" s="13">
        <f>VLOOKUP(A894,[1]OY000000000000000375!A:E,4,FALSE)</f>
        <v>274000</v>
      </c>
      <c r="F894" s="13">
        <v>0</v>
      </c>
    </row>
    <row r="895" spans="1:6" ht="25.5">
      <c r="A895" s="11">
        <v>1847100210</v>
      </c>
      <c r="B895" s="12" t="s">
        <v>991</v>
      </c>
      <c r="C895" s="12" t="s">
        <v>992</v>
      </c>
      <c r="D895" s="13">
        <v>99000</v>
      </c>
      <c r="E895" s="13">
        <f>VLOOKUP(A895,[1]OY000000000000000375!A:E,4,FALSE)</f>
        <v>80000</v>
      </c>
      <c r="F895" s="13">
        <v>252181.52</v>
      </c>
    </row>
    <row r="896" spans="1:6">
      <c r="A896" s="11">
        <v>1847100211</v>
      </c>
      <c r="B896" s="12" t="s">
        <v>113</v>
      </c>
      <c r="C896" s="12"/>
      <c r="D896" s="13">
        <v>0</v>
      </c>
      <c r="E896" s="13">
        <f>VLOOKUP(A896,[1]OY000000000000000375!A:E,4,FALSE)</f>
        <v>0</v>
      </c>
      <c r="F896" s="13">
        <v>19549.36</v>
      </c>
    </row>
    <row r="897" spans="1:6" ht="25.5">
      <c r="A897" s="11">
        <v>1847100840</v>
      </c>
      <c r="B897" s="12" t="s">
        <v>856</v>
      </c>
      <c r="C897" s="12" t="s">
        <v>993</v>
      </c>
      <c r="D897" s="13">
        <v>6000</v>
      </c>
      <c r="E897" s="13">
        <f>VLOOKUP(A897,[1]OY000000000000000375!A:E,4,FALSE)</f>
        <v>6000</v>
      </c>
      <c r="F897" s="13">
        <v>1000</v>
      </c>
    </row>
    <row r="898" spans="1:6" ht="25.5">
      <c r="A898" s="11">
        <v>1847100841</v>
      </c>
      <c r="B898" s="12" t="s">
        <v>994</v>
      </c>
      <c r="C898" s="12"/>
      <c r="D898" s="13">
        <v>28000</v>
      </c>
      <c r="E898" s="13">
        <f>VLOOKUP(A898,[1]OY000000000000000375!A:E,4,FALSE)</f>
        <v>28000</v>
      </c>
      <c r="F898" s="13">
        <v>22369.9</v>
      </c>
    </row>
    <row r="899" spans="1:6" ht="25.5">
      <c r="A899" s="11">
        <v>1847100842</v>
      </c>
      <c r="B899" s="12" t="s">
        <v>995</v>
      </c>
      <c r="C899" s="12"/>
      <c r="D899" s="13">
        <v>300000</v>
      </c>
      <c r="E899" s="13">
        <f>VLOOKUP(A899,[1]OY000000000000000375!A:E,4,FALSE)</f>
        <v>200000</v>
      </c>
      <c r="F899" s="13">
        <v>462936.65</v>
      </c>
    </row>
    <row r="900" spans="1:6" ht="25.5">
      <c r="A900" s="11">
        <v>1847100843</v>
      </c>
      <c r="B900" s="12" t="s">
        <v>996</v>
      </c>
      <c r="C900" s="12" t="s">
        <v>997</v>
      </c>
      <c r="D900" s="13">
        <v>20000</v>
      </c>
      <c r="E900" s="13">
        <f>VLOOKUP(A900,[1]OY000000000000000375!A:E,4,FALSE)</f>
        <v>20000</v>
      </c>
      <c r="F900" s="13">
        <v>14968</v>
      </c>
    </row>
    <row r="901" spans="1:6">
      <c r="A901" s="11">
        <v>1847100844</v>
      </c>
      <c r="B901" s="12" t="s">
        <v>998</v>
      </c>
      <c r="C901" s="12"/>
      <c r="D901" s="13">
        <v>46000</v>
      </c>
      <c r="E901" s="13">
        <f>VLOOKUP(A901,[1]OY000000000000000375!A:E,4,FALSE)</f>
        <v>30000</v>
      </c>
      <c r="F901" s="13">
        <v>9456</v>
      </c>
    </row>
    <row r="902" spans="1:6" ht="25.5">
      <c r="A902" s="11">
        <v>1847100845</v>
      </c>
      <c r="B902" s="12" t="s">
        <v>999</v>
      </c>
      <c r="C902" s="12"/>
      <c r="D902" s="13">
        <v>30000</v>
      </c>
      <c r="E902" s="13">
        <f>VLOOKUP(A902,[1]OY000000000000000375!A:E,4,FALSE)</f>
        <v>46000</v>
      </c>
      <c r="F902" s="13">
        <v>3813</v>
      </c>
    </row>
    <row r="903" spans="1:6" ht="25.5">
      <c r="A903" s="11">
        <v>1847100846</v>
      </c>
      <c r="B903" s="12" t="s">
        <v>862</v>
      </c>
      <c r="C903" s="12"/>
      <c r="D903" s="13">
        <v>122000</v>
      </c>
      <c r="E903" s="13">
        <f>VLOOKUP(A903,[1]OY000000000000000375!A:E,4,FALSE)</f>
        <v>141000</v>
      </c>
      <c r="F903" s="13">
        <v>0</v>
      </c>
    </row>
    <row r="904" spans="1:6" ht="25.5">
      <c r="A904" s="11">
        <v>1847110210</v>
      </c>
      <c r="B904" s="12" t="s">
        <v>1000</v>
      </c>
      <c r="C904" s="12" t="s">
        <v>1001</v>
      </c>
      <c r="D904" s="13">
        <v>182000</v>
      </c>
      <c r="E904" s="13">
        <f>VLOOKUP(A904,[1]OY000000000000000375!A:E,4,FALSE)</f>
        <v>144000</v>
      </c>
      <c r="F904" s="13">
        <v>0</v>
      </c>
    </row>
    <row r="905" spans="1:6">
      <c r="A905" s="11">
        <v>1847110840</v>
      </c>
      <c r="B905" s="12" t="s">
        <v>863</v>
      </c>
      <c r="C905" s="12"/>
      <c r="D905" s="13">
        <v>16000</v>
      </c>
      <c r="E905" s="13">
        <f>VLOOKUP(A905,[1]OY000000000000000375!A:E,4,FALSE)</f>
        <v>54000</v>
      </c>
      <c r="F905" s="13">
        <v>0</v>
      </c>
    </row>
    <row r="906" spans="1:6">
      <c r="A906" s="11">
        <v>1847110841</v>
      </c>
      <c r="B906" s="12" t="s">
        <v>32</v>
      </c>
      <c r="C906" s="12"/>
      <c r="D906" s="13">
        <v>190000</v>
      </c>
      <c r="E906" s="13">
        <f>VLOOKUP(A906,[1]OY000000000000000375!A:E,4,FALSE)</f>
        <v>0</v>
      </c>
      <c r="F906" s="13">
        <v>0</v>
      </c>
    </row>
    <row r="907" spans="1:6" ht="25.5">
      <c r="A907" s="11">
        <v>1847300110</v>
      </c>
      <c r="B907" s="12" t="s">
        <v>106</v>
      </c>
      <c r="C907" s="12" t="s">
        <v>1002</v>
      </c>
      <c r="D907" s="13">
        <v>410000</v>
      </c>
      <c r="E907" s="13">
        <f>VLOOKUP(A907,[1]OY000000000000000375!A:E,4,FALSE)</f>
        <v>346000</v>
      </c>
      <c r="F907" s="13">
        <v>371977.07</v>
      </c>
    </row>
    <row r="908" spans="1:6" ht="25.5">
      <c r="A908" s="11">
        <v>1847300410</v>
      </c>
      <c r="B908" s="12" t="s">
        <v>1003</v>
      </c>
      <c r="C908" s="12" t="s">
        <v>1004</v>
      </c>
      <c r="D908" s="13">
        <v>42000</v>
      </c>
      <c r="E908" s="13">
        <f>VLOOKUP(A908,[1]OY000000000000000375!A:E,4,FALSE)</f>
        <v>42000</v>
      </c>
      <c r="F908" s="13">
        <v>50203</v>
      </c>
    </row>
    <row r="909" spans="1:6" ht="25.5">
      <c r="A909" s="11">
        <v>1847300840</v>
      </c>
      <c r="B909" s="12" t="s">
        <v>1005</v>
      </c>
      <c r="C909" s="12" t="s">
        <v>1006</v>
      </c>
      <c r="D909" s="13">
        <v>100000</v>
      </c>
      <c r="E909" s="13">
        <f>VLOOKUP(A909,[1]OY000000000000000375!A:E,4,FALSE)</f>
        <v>100000</v>
      </c>
      <c r="F909" s="13">
        <v>75708.5</v>
      </c>
    </row>
    <row r="910" spans="1:6" ht="38.25">
      <c r="A910" s="11">
        <v>1847300843</v>
      </c>
      <c r="B910" s="12" t="s">
        <v>1007</v>
      </c>
      <c r="C910" s="12"/>
      <c r="D910" s="13">
        <v>10000</v>
      </c>
      <c r="E910" s="13">
        <f>VLOOKUP(A910,[1]OY000000000000000375!A:E,4,FALSE)</f>
        <v>10000</v>
      </c>
      <c r="F910" s="13">
        <v>7855</v>
      </c>
    </row>
    <row r="911" spans="1:6" ht="25.5">
      <c r="A911" s="11">
        <v>1847400840</v>
      </c>
      <c r="B911" s="12" t="s">
        <v>1008</v>
      </c>
      <c r="C911" s="12" t="s">
        <v>1009</v>
      </c>
      <c r="D911" s="13">
        <v>60000</v>
      </c>
      <c r="E911" s="13">
        <f>VLOOKUP(A911,[1]OY000000000000000375!A:E,4,FALSE)</f>
        <v>60000</v>
      </c>
      <c r="F911" s="13">
        <v>97153</v>
      </c>
    </row>
    <row r="912" spans="1:6">
      <c r="A912" s="11">
        <v>1847400841</v>
      </c>
      <c r="B912" s="12" t="s">
        <v>1010</v>
      </c>
      <c r="C912" s="12" t="s">
        <v>1011</v>
      </c>
      <c r="D912" s="13">
        <v>90000</v>
      </c>
      <c r="E912" s="13">
        <f>VLOOKUP(A912,[1]OY000000000000000375!A:E,4,FALSE)</f>
        <v>90000</v>
      </c>
      <c r="F912" s="13">
        <v>52362</v>
      </c>
    </row>
    <row r="913" spans="1:6" ht="25.5">
      <c r="A913" s="11">
        <v>1848200841</v>
      </c>
      <c r="B913" s="12" t="s">
        <v>869</v>
      </c>
      <c r="C913" s="12"/>
      <c r="D913" s="13">
        <v>31000</v>
      </c>
      <c r="E913" s="13">
        <f>VLOOKUP(A913,[1]OY000000000000000375!A:E,4,FALSE)</f>
        <v>11000</v>
      </c>
      <c r="F913" s="13">
        <v>0</v>
      </c>
    </row>
    <row r="914" spans="1:6" ht="25.5">
      <c r="A914" s="11">
        <v>1848600110</v>
      </c>
      <c r="B914" s="12" t="s">
        <v>106</v>
      </c>
      <c r="C914" s="12" t="s">
        <v>1012</v>
      </c>
      <c r="D914" s="13">
        <v>307000</v>
      </c>
      <c r="E914" s="13">
        <f>VLOOKUP(A914,[1]OY000000000000000375!A:E,4,FALSE)</f>
        <v>272000</v>
      </c>
      <c r="F914" s="13">
        <v>87682.43</v>
      </c>
    </row>
    <row r="915" spans="1:6" ht="38.25">
      <c r="A915" s="11">
        <v>1848600840</v>
      </c>
      <c r="B915" s="12" t="s">
        <v>1013</v>
      </c>
      <c r="C915" s="12"/>
      <c r="D915" s="13">
        <v>300000</v>
      </c>
      <c r="E915" s="13">
        <f>VLOOKUP(A915,[1]OY000000000000000375!A:E,4,FALSE)</f>
        <v>135000</v>
      </c>
      <c r="F915" s="13">
        <v>36824.400000000001</v>
      </c>
    </row>
    <row r="916" spans="1:6" ht="25.5">
      <c r="A916" s="11">
        <v>1848800110</v>
      </c>
      <c r="B916" s="12" t="s">
        <v>106</v>
      </c>
      <c r="C916" s="12" t="s">
        <v>1014</v>
      </c>
      <c r="D916" s="13">
        <v>539000</v>
      </c>
      <c r="E916" s="13">
        <f>VLOOKUP(A916,[1]OY000000000000000375!A:E,4,FALSE)</f>
        <v>482000</v>
      </c>
      <c r="F916" s="13">
        <v>370291.91</v>
      </c>
    </row>
    <row r="917" spans="1:6" ht="25.5">
      <c r="A917" s="11">
        <v>1848800210</v>
      </c>
      <c r="B917" s="12" t="s">
        <v>1015</v>
      </c>
      <c r="C917" s="12" t="s">
        <v>1016</v>
      </c>
      <c r="D917" s="13">
        <v>159000</v>
      </c>
      <c r="E917" s="13">
        <f>VLOOKUP(A917,[1]OY000000000000000375!A:E,4,FALSE)</f>
        <v>167000</v>
      </c>
      <c r="F917" s="13">
        <v>77546.47</v>
      </c>
    </row>
    <row r="918" spans="1:6" ht="25.5">
      <c r="A918" s="11">
        <v>1848800750</v>
      </c>
      <c r="B918" s="12" t="s">
        <v>1017</v>
      </c>
      <c r="C918" s="12"/>
      <c r="D918" s="13">
        <v>65000</v>
      </c>
      <c r="E918" s="13">
        <f>VLOOKUP(A918,[1]OY000000000000000375!A:E,4,FALSE)</f>
        <v>65000</v>
      </c>
      <c r="F918" s="13">
        <v>65000</v>
      </c>
    </row>
    <row r="919" spans="1:6">
      <c r="A919" s="11">
        <v>1848800751</v>
      </c>
      <c r="B919" s="12" t="s">
        <v>870</v>
      </c>
      <c r="C919" s="12" t="s">
        <v>1018</v>
      </c>
      <c r="D919" s="13">
        <v>165000</v>
      </c>
      <c r="E919" s="13">
        <f>VLOOKUP(A919,[1]OY000000000000000375!A:E,4,FALSE)</f>
        <v>136000</v>
      </c>
      <c r="F919" s="13">
        <v>99899.8</v>
      </c>
    </row>
    <row r="920" spans="1:6" ht="25.5">
      <c r="A920" s="11">
        <v>1848800820</v>
      </c>
      <c r="B920" s="12" t="s">
        <v>1019</v>
      </c>
      <c r="C920" s="12"/>
      <c r="D920" s="13">
        <v>0</v>
      </c>
      <c r="E920" s="13">
        <f>VLOOKUP(A920,[1]OY000000000000000375!A:E,4,FALSE)</f>
        <v>0</v>
      </c>
      <c r="F920" s="13">
        <v>10902.3</v>
      </c>
    </row>
    <row r="921" spans="1:6" ht="51">
      <c r="A921" s="11">
        <v>1848800840</v>
      </c>
      <c r="B921" s="12" t="s">
        <v>1019</v>
      </c>
      <c r="C921" s="12" t="s">
        <v>1020</v>
      </c>
      <c r="D921" s="13">
        <v>180000</v>
      </c>
      <c r="E921" s="13">
        <f>VLOOKUP(A921,[1]OY000000000000000375!A:E,4,FALSE)</f>
        <v>180000</v>
      </c>
      <c r="F921" s="13">
        <v>184730.23</v>
      </c>
    </row>
    <row r="922" spans="1:6" ht="25.5">
      <c r="A922" s="11">
        <v>1849000110</v>
      </c>
      <c r="B922" s="12" t="s">
        <v>106</v>
      </c>
      <c r="C922" s="12" t="s">
        <v>1021</v>
      </c>
      <c r="D922" s="13">
        <v>85000</v>
      </c>
      <c r="E922" s="13">
        <f>VLOOKUP(A922,[1]OY000000000000000375!A:E,4,FALSE)</f>
        <v>68000</v>
      </c>
      <c r="F922" s="13">
        <v>61638.95</v>
      </c>
    </row>
    <row r="923" spans="1:6" ht="25.5">
      <c r="A923" s="11">
        <v>1849000842</v>
      </c>
      <c r="B923" s="12" t="s">
        <v>1022</v>
      </c>
      <c r="C923" s="12" t="s">
        <v>1023</v>
      </c>
      <c r="D923" s="13">
        <v>276000</v>
      </c>
      <c r="E923" s="13">
        <f>VLOOKUP(A923,[1]OY000000000000000375!A:E,4,FALSE)</f>
        <v>364000</v>
      </c>
      <c r="F923" s="13">
        <v>413341</v>
      </c>
    </row>
    <row r="924" spans="1:6" ht="25.5">
      <c r="A924" s="11">
        <v>1849000846</v>
      </c>
      <c r="B924" s="12" t="s">
        <v>109</v>
      </c>
      <c r="C924" s="12" t="s">
        <v>1024</v>
      </c>
      <c r="D924" s="13">
        <v>750000</v>
      </c>
      <c r="E924" s="13">
        <f>VLOOKUP(A924,[1]OY000000000000000375!A:E,4,FALSE)</f>
        <v>800000</v>
      </c>
      <c r="F924" s="13">
        <v>950795</v>
      </c>
    </row>
    <row r="925" spans="1:6" ht="25.5">
      <c r="A925" s="11">
        <v>1849000847</v>
      </c>
      <c r="B925" s="12" t="s">
        <v>1025</v>
      </c>
      <c r="C925" s="12"/>
      <c r="D925" s="13">
        <v>0</v>
      </c>
      <c r="E925" s="13">
        <f>VLOOKUP(A925,[1]OY000000000000000375!A:E,4,FALSE)</f>
        <v>0</v>
      </c>
      <c r="F925" s="13">
        <v>300</v>
      </c>
    </row>
    <row r="926" spans="1:6" ht="25.5">
      <c r="A926" s="11">
        <v>1849000849</v>
      </c>
      <c r="B926" s="12" t="s">
        <v>1026</v>
      </c>
      <c r="C926" s="12" t="s">
        <v>1027</v>
      </c>
      <c r="D926" s="13">
        <v>319000</v>
      </c>
      <c r="E926" s="13">
        <f>VLOOKUP(A926,[1]OY000000000000000375!A:E,4,FALSE)</f>
        <v>319000</v>
      </c>
      <c r="F926" s="13">
        <v>308965</v>
      </c>
    </row>
    <row r="927" spans="1:6">
      <c r="A927" s="11">
        <v>1849100841</v>
      </c>
      <c r="B927" s="12" t="s">
        <v>1028</v>
      </c>
      <c r="C927" s="12" t="s">
        <v>1029</v>
      </c>
      <c r="D927" s="13">
        <v>50000</v>
      </c>
      <c r="E927" s="13">
        <f>VLOOKUP(A927,[1]OY000000000000000375!A:E,4,FALSE)</f>
        <v>50000</v>
      </c>
      <c r="F927" s="13">
        <v>2201</v>
      </c>
    </row>
    <row r="928" spans="1:6" ht="51">
      <c r="A928" s="11">
        <v>1849100842</v>
      </c>
      <c r="B928" s="12" t="s">
        <v>1030</v>
      </c>
      <c r="C928" s="12" t="s">
        <v>1031</v>
      </c>
      <c r="D928" s="13">
        <v>50000</v>
      </c>
      <c r="E928" s="13">
        <f>VLOOKUP(A928,[1]OY000000000000000375!A:E,4,FALSE)</f>
        <v>50000</v>
      </c>
      <c r="F928" s="13">
        <v>10630</v>
      </c>
    </row>
    <row r="929" spans="1:6" ht="25.5">
      <c r="A929" s="11">
        <v>1851000810</v>
      </c>
      <c r="B929" s="12" t="s">
        <v>231</v>
      </c>
      <c r="C929" s="12" t="s">
        <v>232</v>
      </c>
      <c r="D929" s="13">
        <v>1592000</v>
      </c>
      <c r="E929" s="13">
        <f>VLOOKUP(A929,[1]OY000000000000000375!A:E,4,FALSE)</f>
        <v>1592000</v>
      </c>
      <c r="F929" s="13">
        <v>1571153.1</v>
      </c>
    </row>
    <row r="930" spans="1:6" ht="25.5">
      <c r="A930" s="11">
        <v>1862000110</v>
      </c>
      <c r="B930" s="12" t="s">
        <v>106</v>
      </c>
      <c r="C930" s="12" t="s">
        <v>1034</v>
      </c>
      <c r="D930" s="13">
        <v>440000</v>
      </c>
      <c r="E930" s="13">
        <f>VLOOKUP(A930,[1]OY000000000000000375!A:E,4,FALSE)</f>
        <v>474000</v>
      </c>
      <c r="F930" s="13">
        <v>474040.21</v>
      </c>
    </row>
    <row r="931" spans="1:6" ht="38.25">
      <c r="A931" s="11">
        <v>1862000840</v>
      </c>
      <c r="B931" s="12" t="s">
        <v>1035</v>
      </c>
      <c r="C931" s="12" t="s">
        <v>1036</v>
      </c>
      <c r="D931" s="13">
        <v>241000</v>
      </c>
      <c r="E931" s="13">
        <f>VLOOKUP(A931,[1]OY000000000000000375!A:E,4,FALSE)</f>
        <v>331000</v>
      </c>
      <c r="F931" s="13">
        <v>177100.04</v>
      </c>
    </row>
    <row r="932" spans="1:6">
      <c r="A932" s="11">
        <v>1862000841</v>
      </c>
      <c r="B932" s="12" t="s">
        <v>1035</v>
      </c>
      <c r="C932" s="12"/>
      <c r="D932" s="13">
        <v>50000</v>
      </c>
      <c r="E932" s="13">
        <f>VLOOKUP(A932,[1]OY000000000000000375!A:E,4,FALSE)</f>
        <v>50000</v>
      </c>
      <c r="F932" s="13">
        <v>41561.1</v>
      </c>
    </row>
    <row r="933" spans="1:6" ht="25.5">
      <c r="A933" s="11">
        <v>1871000110</v>
      </c>
      <c r="B933" s="12" t="s">
        <v>106</v>
      </c>
      <c r="C933" s="12" t="s">
        <v>1127</v>
      </c>
      <c r="D933" s="13">
        <v>262000</v>
      </c>
      <c r="E933" s="13">
        <f>VLOOKUP(A933,[1]OY000000000000000375!A:E,4,FALSE)</f>
        <v>277000</v>
      </c>
      <c r="F933" s="13">
        <v>265943.96999999997</v>
      </c>
    </row>
    <row r="934" spans="1:6">
      <c r="A934" s="11">
        <v>1871000520</v>
      </c>
      <c r="B934" s="12" t="s">
        <v>352</v>
      </c>
      <c r="C934" s="12" t="s">
        <v>427</v>
      </c>
      <c r="D934" s="13">
        <v>80000</v>
      </c>
      <c r="E934" s="13">
        <f>VLOOKUP(A934,[1]OY000000000000000375!A:E,4,FALSE)</f>
        <v>50000</v>
      </c>
      <c r="F934" s="13">
        <v>0</v>
      </c>
    </row>
    <row r="935" spans="1:6" ht="25.5">
      <c r="A935" s="11">
        <v>1871000550</v>
      </c>
      <c r="B935" s="12" t="s">
        <v>369</v>
      </c>
      <c r="C935" s="12" t="s">
        <v>1128</v>
      </c>
      <c r="D935" s="13">
        <v>150000</v>
      </c>
      <c r="E935" s="13">
        <f>VLOOKUP(A935,[1]OY000000000000000375!A:E,4,FALSE)</f>
        <v>100000</v>
      </c>
      <c r="F935" s="13">
        <v>0</v>
      </c>
    </row>
    <row r="936" spans="1:6">
      <c r="A936" s="11">
        <v>1871000720</v>
      </c>
      <c r="B936" s="12" t="s">
        <v>61</v>
      </c>
      <c r="C936" s="12" t="s">
        <v>1129</v>
      </c>
      <c r="D936" s="13">
        <v>0</v>
      </c>
      <c r="E936" s="13">
        <f>VLOOKUP(A936,[1]OY000000000000000375!A:E,4,FALSE)</f>
        <v>12000</v>
      </c>
      <c r="F936" s="13">
        <v>0</v>
      </c>
    </row>
    <row r="937" spans="1:6" ht="38.25">
      <c r="A937" s="11">
        <v>1871000750</v>
      </c>
      <c r="B937" s="12" t="s">
        <v>1130</v>
      </c>
      <c r="C937" s="12" t="s">
        <v>1131</v>
      </c>
      <c r="D937" s="13">
        <v>50000</v>
      </c>
      <c r="E937" s="13">
        <f>VLOOKUP(A937,[1]OY000000000000000375!A:E,4,FALSE)</f>
        <v>50000</v>
      </c>
      <c r="F937" s="13">
        <v>1778</v>
      </c>
    </row>
    <row r="938" spans="1:6" ht="51">
      <c r="A938" s="11">
        <v>1871000751</v>
      </c>
      <c r="B938" s="12" t="s">
        <v>48</v>
      </c>
      <c r="C938" s="12" t="s">
        <v>1132</v>
      </c>
      <c r="D938" s="13">
        <v>60000</v>
      </c>
      <c r="E938" s="13">
        <f>VLOOKUP(A938,[1]OY000000000000000375!A:E,4,FALSE)</f>
        <v>50000</v>
      </c>
      <c r="F938" s="13">
        <v>0</v>
      </c>
    </row>
    <row r="939" spans="1:6">
      <c r="A939" s="11">
        <v>1871000752</v>
      </c>
      <c r="B939" s="12" t="s">
        <v>48</v>
      </c>
      <c r="C939" s="12" t="s">
        <v>1133</v>
      </c>
      <c r="D939" s="13">
        <v>60000</v>
      </c>
      <c r="E939" s="13">
        <f>VLOOKUP(A939,[1]OY000000000000000375!A:E,4,FALSE)</f>
        <v>56000</v>
      </c>
      <c r="F939" s="13">
        <v>0</v>
      </c>
    </row>
    <row r="940" spans="1:6">
      <c r="A940" s="11">
        <v>1871000780</v>
      </c>
      <c r="B940" s="12" t="s">
        <v>43</v>
      </c>
      <c r="C940" s="12"/>
      <c r="D940" s="13">
        <v>2000</v>
      </c>
      <c r="E940" s="13">
        <f>VLOOKUP(A940,[1]OY000000000000000375!A:E,4,FALSE)</f>
        <v>2000</v>
      </c>
      <c r="F940" s="13">
        <v>1500</v>
      </c>
    </row>
    <row r="941" spans="1:6">
      <c r="A941" s="11">
        <v>1872000750</v>
      </c>
      <c r="B941" s="12" t="s">
        <v>114</v>
      </c>
      <c r="C941" s="12"/>
      <c r="D941" s="13">
        <v>200000</v>
      </c>
      <c r="E941" s="13">
        <f>VLOOKUP(A941,[1]OY000000000000000375!A:E,4,FALSE)</f>
        <v>0</v>
      </c>
      <c r="F941" s="13">
        <v>0</v>
      </c>
    </row>
    <row r="942" spans="1:6" ht="25.5">
      <c r="A942" s="11">
        <v>1911000110</v>
      </c>
      <c r="B942" s="12" t="s">
        <v>332</v>
      </c>
      <c r="C942" s="12" t="s">
        <v>333</v>
      </c>
      <c r="D942" s="13">
        <v>223000</v>
      </c>
      <c r="E942" s="13">
        <f>VLOOKUP(A942,[1]OY000000000000000375!A:E,4,FALSE)</f>
        <v>230000</v>
      </c>
      <c r="F942" s="13">
        <v>219113.1</v>
      </c>
    </row>
    <row r="943" spans="1:6" ht="25.5">
      <c r="A943" s="11">
        <v>1913000730</v>
      </c>
      <c r="B943" s="12" t="s">
        <v>115</v>
      </c>
      <c r="C943" s="12"/>
      <c r="D943" s="13">
        <v>0</v>
      </c>
      <c r="E943" s="13">
        <f>VLOOKUP(A943,[1]OY000000000000000375!A:E,4,FALSE)</f>
        <v>0</v>
      </c>
      <c r="F943" s="13">
        <v>1018</v>
      </c>
    </row>
    <row r="944" spans="1:6">
      <c r="A944" s="11">
        <v>1972000691</v>
      </c>
      <c r="B944" s="12" t="s">
        <v>233</v>
      </c>
      <c r="C944" s="12"/>
      <c r="D944" s="13">
        <v>262000</v>
      </c>
      <c r="E944" s="13">
        <f>VLOOKUP(A944,[1]OY000000000000000375!A:E,4,FALSE)</f>
        <v>262000</v>
      </c>
      <c r="F944" s="13">
        <v>261660</v>
      </c>
    </row>
    <row r="945" spans="1:6">
      <c r="A945" s="11">
        <v>1972000692</v>
      </c>
      <c r="B945" s="12" t="s">
        <v>234</v>
      </c>
      <c r="C945" s="12"/>
      <c r="D945" s="13">
        <v>56000</v>
      </c>
      <c r="E945" s="13">
        <f>VLOOKUP(A945,[1]OY000000000000000375!A:E,4,FALSE)</f>
        <v>66000</v>
      </c>
      <c r="F945" s="13">
        <v>75635.539999999994</v>
      </c>
    </row>
    <row r="946" spans="1:6">
      <c r="A946" s="11">
        <v>1972000693</v>
      </c>
      <c r="B946" s="12" t="s">
        <v>235</v>
      </c>
      <c r="C946" s="12"/>
      <c r="D946" s="13">
        <v>25000</v>
      </c>
      <c r="E946" s="13">
        <f>VLOOKUP(A946,[1]OY000000000000000375!A:E,4,FALSE)</f>
        <v>23000</v>
      </c>
      <c r="F946" s="13">
        <v>21980.77</v>
      </c>
    </row>
    <row r="947" spans="1:6" ht="25.5">
      <c r="A947" s="11">
        <v>1990000610</v>
      </c>
      <c r="B947" s="12" t="s">
        <v>134</v>
      </c>
      <c r="C947" s="12"/>
      <c r="D947" s="13">
        <v>0</v>
      </c>
      <c r="E947" s="13">
        <f>VLOOKUP(A947,[1]OY000000000000000375!A:E,4,FALSE)</f>
        <v>1480000</v>
      </c>
      <c r="F947" s="13">
        <v>0</v>
      </c>
    </row>
    <row r="948" spans="1:6" ht="25.5">
      <c r="A948" s="11">
        <v>1990000691</v>
      </c>
      <c r="B948" s="12" t="s">
        <v>122</v>
      </c>
      <c r="C948" s="12"/>
      <c r="D948" s="13">
        <v>0</v>
      </c>
      <c r="E948" s="13">
        <f>VLOOKUP(A948,[1]OY000000000000000375!A:E,4,FALSE)</f>
        <v>23524000</v>
      </c>
      <c r="F948" s="13">
        <v>0</v>
      </c>
    </row>
    <row r="949" spans="1:6" ht="25.5">
      <c r="A949" s="11">
        <v>1990000692</v>
      </c>
      <c r="B949" s="12" t="s">
        <v>123</v>
      </c>
      <c r="C949" s="12"/>
      <c r="D949" s="13">
        <v>0</v>
      </c>
      <c r="E949" s="13">
        <f>VLOOKUP(A949,[1]OY000000000000000375!A:E,4,FALSE)</f>
        <v>444000</v>
      </c>
      <c r="F949" s="13">
        <v>0</v>
      </c>
    </row>
    <row r="950" spans="1:6" ht="25.5">
      <c r="A950" s="11">
        <v>1990000693</v>
      </c>
      <c r="B950" s="12" t="s">
        <v>124</v>
      </c>
      <c r="C950" s="12"/>
      <c r="D950" s="13">
        <v>0</v>
      </c>
      <c r="E950" s="13">
        <f>VLOOKUP(A950,[1]OY000000000000000375!A:E,4,FALSE)</f>
        <v>2363000</v>
      </c>
      <c r="F950" s="13">
        <v>0</v>
      </c>
    </row>
    <row r="951" spans="1:6" ht="25.5">
      <c r="A951" s="11">
        <v>1991000310</v>
      </c>
      <c r="B951" s="12" t="s">
        <v>236</v>
      </c>
      <c r="C951" s="12" t="s">
        <v>237</v>
      </c>
      <c r="D951" s="13">
        <v>16200000</v>
      </c>
      <c r="E951" s="13">
        <f>VLOOKUP(A951,[1]OY000000000000000375!A:E,4,FALSE)</f>
        <v>15439000</v>
      </c>
      <c r="F951" s="13">
        <v>15364338.029999999</v>
      </c>
    </row>
    <row r="952" spans="1:6">
      <c r="A952" s="11">
        <v>1992000110</v>
      </c>
      <c r="B952" s="12" t="s">
        <v>238</v>
      </c>
      <c r="C952" s="12"/>
      <c r="D952" s="13">
        <v>0</v>
      </c>
      <c r="E952" s="13">
        <f>VLOOKUP(A952,[1]OY000000000000000375!A:E,4,FALSE)</f>
        <v>1050000</v>
      </c>
      <c r="F952" s="13">
        <v>0</v>
      </c>
    </row>
    <row r="953" spans="1:6">
      <c r="A953" s="11">
        <v>1992000960</v>
      </c>
      <c r="B953" s="12" t="s">
        <v>239</v>
      </c>
      <c r="C953" s="12"/>
      <c r="D953" s="13">
        <v>150000</v>
      </c>
      <c r="E953" s="13">
        <f>VLOOKUP(A953,[1]OY000000000000000375!A:E,4,FALSE)</f>
        <v>239000</v>
      </c>
      <c r="F953" s="13">
        <v>163139</v>
      </c>
    </row>
    <row r="954" spans="1:6" ht="25.5">
      <c r="A954" s="11">
        <v>1992000961</v>
      </c>
      <c r="B954" s="12" t="s">
        <v>116</v>
      </c>
      <c r="C954" s="12"/>
      <c r="D954" s="13">
        <v>0</v>
      </c>
      <c r="E954" s="13">
        <f>VLOOKUP(A954,[1]OY000000000000000375!A:E,4,FALSE)</f>
        <v>0</v>
      </c>
      <c r="F954" s="13">
        <v>9945</v>
      </c>
    </row>
    <row r="955" spans="1:6" ht="25.5">
      <c r="A955" s="11">
        <v>1993000980</v>
      </c>
      <c r="B955" s="12" t="s">
        <v>240</v>
      </c>
      <c r="C955" s="12"/>
      <c r="D955" s="13">
        <v>100000</v>
      </c>
      <c r="E955" s="13">
        <f>VLOOKUP(A955,[1]OY000000000000000375!A:E,4,FALSE)</f>
        <v>2341000</v>
      </c>
      <c r="F955" s="13">
        <v>245637.9</v>
      </c>
    </row>
    <row r="956" spans="1:6">
      <c r="A956" s="11">
        <v>1995000860</v>
      </c>
      <c r="B956" s="12" t="s">
        <v>170</v>
      </c>
      <c r="C956" s="12" t="s">
        <v>171</v>
      </c>
      <c r="D956" s="13">
        <v>18000000</v>
      </c>
      <c r="E956" s="13">
        <f>VLOOKUP(A956,[1]OY000000000000000375!A:E,4,FALSE)</f>
        <v>17000000</v>
      </c>
      <c r="F956" s="13">
        <v>16488822</v>
      </c>
    </row>
    <row r="958" spans="1:6" s="3" customFormat="1">
      <c r="A958" s="3" t="s">
        <v>1135</v>
      </c>
      <c r="B958" s="4"/>
      <c r="C958" s="4"/>
      <c r="D958" s="5">
        <f>SUM(D262:D957)</f>
        <v>285776000</v>
      </c>
      <c r="E958" s="5">
        <f t="shared" ref="E958:F958" si="1">SUM(E262:E957)</f>
        <v>304034000</v>
      </c>
      <c r="F958" s="5">
        <f t="shared" si="1"/>
        <v>246711647.24000004</v>
      </c>
    </row>
    <row r="959" spans="1:6" s="3" customFormat="1">
      <c r="A959" s="3" t="s">
        <v>1136</v>
      </c>
      <c r="B959" s="4"/>
      <c r="C959" s="4"/>
      <c r="D959" s="5">
        <f>+D261-D958</f>
        <v>0</v>
      </c>
      <c r="E959" s="5">
        <f t="shared" ref="E959:F959" si="2">+E261-E958</f>
        <v>0</v>
      </c>
      <c r="F959" s="5">
        <f t="shared" si="2"/>
        <v>-2689743.9199998677</v>
      </c>
    </row>
  </sheetData>
  <autoFilter ref="A1:F956">
    <sortState ref="A2:F956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Sharvit, Yogev</cp:lastModifiedBy>
  <dcterms:created xsi:type="dcterms:W3CDTF">2018-05-07T15:04:53Z</dcterms:created>
  <dcterms:modified xsi:type="dcterms:W3CDTF">2018-05-14T16:28:42Z</dcterms:modified>
</cp:coreProperties>
</file>