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8970" windowHeight="4560" activeTab="9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</sheets>
  <definedNames/>
  <calcPr fullCalcOnLoad="1"/>
</workbook>
</file>

<file path=xl/sharedStrings.xml><?xml version="1.0" encoding="utf-8"?>
<sst xmlns="http://schemas.openxmlformats.org/spreadsheetml/2006/main" count="1214" uniqueCount="110">
  <si>
    <t>AIRLINE</t>
  </si>
  <si>
    <t>COUNTRY</t>
  </si>
  <si>
    <t>TONS</t>
  </si>
  <si>
    <t>%</t>
  </si>
  <si>
    <t>ISRAEL</t>
  </si>
  <si>
    <t>LUFTHANSA</t>
  </si>
  <si>
    <t>GERMANY</t>
  </si>
  <si>
    <t>BRITISH</t>
  </si>
  <si>
    <t>U.K</t>
  </si>
  <si>
    <t>SWITZERLAND</t>
  </si>
  <si>
    <t>K.L.M</t>
  </si>
  <si>
    <t>NETHERLANDS</t>
  </si>
  <si>
    <t>FEDEX</t>
  </si>
  <si>
    <t>U.S.A</t>
  </si>
  <si>
    <t>AIR FRANCE</t>
  </si>
  <si>
    <t>FRANCE</t>
  </si>
  <si>
    <t>BELGIUM</t>
  </si>
  <si>
    <t>AIR CANADA</t>
  </si>
  <si>
    <t>CANADA</t>
  </si>
  <si>
    <t>ALITALIA</t>
  </si>
  <si>
    <t>ITALY</t>
  </si>
  <si>
    <t>OLYMPIC</t>
  </si>
  <si>
    <t>GREECE</t>
  </si>
  <si>
    <t>TURKISH</t>
  </si>
  <si>
    <t>TURKEY</t>
  </si>
  <si>
    <t>CYPRUS</t>
  </si>
  <si>
    <t>AUSTRIAN</t>
  </si>
  <si>
    <t>AUSTRIA</t>
  </si>
  <si>
    <t>TRANSAERO</t>
  </si>
  <si>
    <t>IBERIA</t>
  </si>
  <si>
    <t>SPAIN</t>
  </si>
  <si>
    <t>MALEV</t>
  </si>
  <si>
    <t>HUNGARY</t>
  </si>
  <si>
    <t>UZBEKISTAN</t>
  </si>
  <si>
    <t>TAROM</t>
  </si>
  <si>
    <t>ROMANIA</t>
  </si>
  <si>
    <t>CZECH REPUBLIC</t>
  </si>
  <si>
    <t>LOT</t>
  </si>
  <si>
    <t>POLAND</t>
  </si>
  <si>
    <t>UKRAINE</t>
  </si>
  <si>
    <t>ETHIOPIA</t>
  </si>
  <si>
    <t>JORDAN</t>
  </si>
  <si>
    <t>TOTAL</t>
  </si>
  <si>
    <t xml:space="preserve">INTERNATIONAL FREIGHT TRAFFIC AT BEN GURION AIRPORT </t>
  </si>
  <si>
    <t>OTHER CARRIERS</t>
  </si>
  <si>
    <t>R. JORDANIAN</t>
  </si>
  <si>
    <t>CONTINENTAL</t>
  </si>
  <si>
    <t>ETHIOPIAN</t>
  </si>
  <si>
    <t>CSA</t>
  </si>
  <si>
    <t>MNG (U.P.S)</t>
  </si>
  <si>
    <t>Unloaded</t>
  </si>
  <si>
    <t>Loaded</t>
  </si>
  <si>
    <t>Total</t>
  </si>
  <si>
    <t>EL AL/CAL</t>
  </si>
  <si>
    <t>SWISS</t>
  </si>
  <si>
    <t>RUSSIAN FED.</t>
  </si>
  <si>
    <t>TONS, January-December 2003</t>
  </si>
  <si>
    <t>AEROSVIT</t>
  </si>
  <si>
    <t>TONS, January-December 2004</t>
  </si>
  <si>
    <t>EAT (DHL)</t>
  </si>
  <si>
    <t>TONS, January-December 2005</t>
  </si>
  <si>
    <t>CHARTER (PAX)</t>
  </si>
  <si>
    <t>ATLAS</t>
  </si>
  <si>
    <t>KOREA</t>
  </si>
  <si>
    <t>KOREAN</t>
  </si>
  <si>
    <t>DELTA</t>
  </si>
  <si>
    <t>EL AL</t>
  </si>
  <si>
    <t>CAL</t>
  </si>
  <si>
    <t>TONS, January-December 2006</t>
  </si>
  <si>
    <t>Type</t>
  </si>
  <si>
    <t>Tons</t>
  </si>
  <si>
    <t>SC</t>
  </si>
  <si>
    <t>CH</t>
  </si>
  <si>
    <t>TONS, January-December 2007</t>
  </si>
  <si>
    <t>EVERGREEN</t>
  </si>
  <si>
    <t>K4</t>
  </si>
  <si>
    <t>TUP</t>
  </si>
  <si>
    <t>TONS, January-December 2008</t>
  </si>
  <si>
    <t>GTI</t>
  </si>
  <si>
    <t>EIA</t>
  </si>
  <si>
    <t>UK</t>
  </si>
  <si>
    <t>BD</t>
  </si>
  <si>
    <t>CORSE AIR</t>
  </si>
  <si>
    <t>SN</t>
  </si>
  <si>
    <t xml:space="preserve">INTERNATIONAL FREIGHT TRAFFIC AT BEN GURION AIRPORT, CARGO FLIGHTS </t>
  </si>
  <si>
    <t>Flights</t>
  </si>
  <si>
    <t>US</t>
  </si>
  <si>
    <t>TONS, January-December 2009</t>
  </si>
  <si>
    <t>BMI</t>
  </si>
  <si>
    <t>USA</t>
  </si>
  <si>
    <t>AIR BERLIN</t>
  </si>
  <si>
    <t>URX</t>
  </si>
  <si>
    <t>2G</t>
  </si>
  <si>
    <t>TONS, January-December 2010</t>
  </si>
  <si>
    <t>POT</t>
  </si>
  <si>
    <t>5Y</t>
  </si>
  <si>
    <t>AZQ</t>
  </si>
  <si>
    <t>GEORGIA</t>
  </si>
  <si>
    <t>CARGO ITALIA</t>
  </si>
  <si>
    <t>TONS, January-December 2011</t>
  </si>
  <si>
    <t>CC</t>
  </si>
  <si>
    <t>NCR</t>
  </si>
  <si>
    <t>KLM</t>
  </si>
  <si>
    <t>NETHERLAND</t>
  </si>
  <si>
    <t>ET</t>
  </si>
  <si>
    <t>TONS, January-December 2012</t>
  </si>
  <si>
    <t>AEROFLOT</t>
  </si>
  <si>
    <t>9S</t>
  </si>
  <si>
    <t>LH</t>
  </si>
  <si>
    <t>ADB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</si>
</sst>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¤&quot;\ #,##0;&quot;¤&quot;\ \-#,##0"/>
    <numFmt numFmtId="173" formatCode="&quot;¤&quot;\ #,##0;[Red]&quot;¤&quot;\ \-#,##0"/>
    <numFmt numFmtId="174" formatCode="&quot;¤&quot;\ #,##0.00;&quot;¤&quot;\ \-#,##0.00"/>
    <numFmt numFmtId="175" formatCode="&quot;¤&quot;\ #,##0.00;[Red]&quot;¤&quot;\ \-#,##0.00"/>
    <numFmt numFmtId="176" formatCode="_ &quot;¤&quot;\ * #,##0_ ;_ &quot;¤&quot;\ * \-#,##0_ ;_ &quot;¤&quot;\ * &quot;-&quot;_ ;_ @_ "/>
    <numFmt numFmtId="177" formatCode="_ &quot;¤&quot;\ * #,##0.00_ ;_ &quot;¤&quot;\ * \-#,##0.00_ ;_ &quot;¤&quot;\ * &quot;-&quot;??_ ;_ @_ "/>
    <numFmt numFmtId="178" formatCode="&quot;¤&quot;#,##0;\-&quot;¤&quot;#,##0"/>
    <numFmt numFmtId="179" formatCode="&quot;¤&quot;#,##0;[Red]\-&quot;¤&quot;#,##0"/>
    <numFmt numFmtId="180" formatCode="&quot;¤&quot;#,##0.00;\-&quot;¤&quot;#,##0.00"/>
    <numFmt numFmtId="181" formatCode="&quot;¤&quot;#,##0.00;[Red]\-&quot;¤&quot;#,##0.00"/>
    <numFmt numFmtId="182" formatCode="_-&quot;¤&quot;* #,##0_-;\-&quot;¤&quot;* #,##0_-;_-&quot;¤&quot;* &quot;-&quot;_-;_-@_-"/>
    <numFmt numFmtId="183" formatCode="_-* #,##0_-;\-* #,##0_-;_-* &quot;-&quot;_-;_-@_-"/>
    <numFmt numFmtId="184" formatCode="_-&quot;¤&quot;* #,##0.00_-;\-&quot;¤&quot;* #,##0.00_-;_-&quot;¤&quot;* &quot;-&quot;??_-;_-@_-"/>
    <numFmt numFmtId="185" formatCode="_-* #,##0.00_-;\-* #,##0.00_-;_-* &quot;-&quot;??_-;_-@_-"/>
    <numFmt numFmtId="186" formatCode="0.0%"/>
    <numFmt numFmtId="187" formatCode="&quot;₪&quot;\ 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0" xfId="0" applyNumberFormat="1" applyFont="1" applyAlignment="1">
      <alignment/>
    </xf>
    <xf numFmtId="186" fontId="0" fillId="0" borderId="11" xfId="0" applyNumberFormat="1" applyBorder="1" applyAlignment="1">
      <alignment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3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3" fontId="8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0" xfId="0" applyNumberFormat="1" applyFill="1" applyBorder="1" applyAlignment="1">
      <alignment/>
    </xf>
    <xf numFmtId="10" fontId="0" fillId="33" borderId="11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186" fontId="0" fillId="33" borderId="11" xfId="0" applyNumberFormat="1" applyFill="1" applyBorder="1" applyAlignment="1">
      <alignment/>
    </xf>
    <xf numFmtId="0" fontId="8" fillId="33" borderId="11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74" sqref="A74"/>
    </sheetView>
  </sheetViews>
  <sheetFormatPr defaultColWidth="9.140625" defaultRowHeight="12.75"/>
  <cols>
    <col min="1" max="1" width="21.8515625" style="0" customWidth="1"/>
    <col min="2" max="2" width="18.28125" style="0" customWidth="1"/>
    <col min="4" max="4" width="0" style="0" hidden="1" customWidth="1"/>
  </cols>
  <sheetData>
    <row r="1" spans="1:10" ht="18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/>
      <c r="B2" s="11" t="s">
        <v>105</v>
      </c>
      <c r="C2" s="10"/>
      <c r="D2" s="10"/>
      <c r="F2" s="10"/>
      <c r="G2" s="10"/>
      <c r="H2" s="10"/>
      <c r="I2" s="10"/>
      <c r="J2" s="10"/>
    </row>
    <row r="3" spans="1:10" ht="15.75">
      <c r="A3" s="10"/>
      <c r="B3" s="10"/>
      <c r="C3" s="10"/>
      <c r="D3" s="10"/>
      <c r="E3" s="11"/>
      <c r="F3" s="10"/>
      <c r="G3" s="10"/>
      <c r="H3" s="10"/>
      <c r="I3" s="10"/>
      <c r="J3" s="10"/>
    </row>
    <row r="4" spans="1:10" ht="15.75">
      <c r="A4" s="10"/>
      <c r="B4" s="12"/>
      <c r="C4" s="12"/>
      <c r="D4" s="12"/>
      <c r="E4" s="11" t="s">
        <v>52</v>
      </c>
      <c r="F4" s="10"/>
      <c r="G4" s="11" t="s">
        <v>50</v>
      </c>
      <c r="H4" s="10"/>
      <c r="I4" s="11" t="s">
        <v>51</v>
      </c>
      <c r="J4" s="10"/>
    </row>
    <row r="5" spans="1:10" ht="12.75">
      <c r="A5" s="13" t="s">
        <v>0</v>
      </c>
      <c r="B5" s="14" t="s">
        <v>1</v>
      </c>
      <c r="C5" s="14" t="s">
        <v>69</v>
      </c>
      <c r="D5" s="43"/>
      <c r="E5" s="22" t="s">
        <v>70</v>
      </c>
      <c r="F5" s="16" t="s">
        <v>3</v>
      </c>
      <c r="G5" s="22" t="s">
        <v>70</v>
      </c>
      <c r="H5" s="16" t="s">
        <v>3</v>
      </c>
      <c r="I5" s="22" t="s">
        <v>70</v>
      </c>
      <c r="J5" s="16" t="s">
        <v>3</v>
      </c>
    </row>
    <row r="6" spans="1:10" ht="12.75">
      <c r="A6" s="17"/>
      <c r="B6" s="18"/>
      <c r="C6" s="18"/>
      <c r="D6" s="44"/>
      <c r="E6" s="23"/>
      <c r="F6" s="20"/>
      <c r="G6" s="19"/>
      <c r="H6" s="20"/>
      <c r="I6" s="19"/>
      <c r="J6" s="20"/>
    </row>
    <row r="7" spans="1:10" ht="12.75">
      <c r="A7" s="1" t="s">
        <v>66</v>
      </c>
      <c r="B7" s="3" t="s">
        <v>4</v>
      </c>
      <c r="C7" s="3" t="s">
        <v>71</v>
      </c>
      <c r="D7" s="45"/>
      <c r="E7" s="4">
        <f>G7+I7</f>
        <v>91512</v>
      </c>
      <c r="F7" s="5">
        <f>E7/$E$48</f>
        <v>0.333743011462478</v>
      </c>
      <c r="G7" s="4">
        <v>43300</v>
      </c>
      <c r="H7" s="5">
        <f>G7/$G$48</f>
        <v>0.3316152650241627</v>
      </c>
      <c r="I7" s="4">
        <v>48212</v>
      </c>
      <c r="J7" s="5">
        <f>I7/$I$48</f>
        <v>0.3356773843176027</v>
      </c>
    </row>
    <row r="8" spans="1:10" ht="12.75">
      <c r="A8" s="1" t="s">
        <v>67</v>
      </c>
      <c r="B8" s="3" t="s">
        <v>4</v>
      </c>
      <c r="C8" s="3" t="s">
        <v>71</v>
      </c>
      <c r="D8" s="45"/>
      <c r="E8" s="4">
        <f>G8+I8</f>
        <v>52002</v>
      </c>
      <c r="F8" s="5">
        <f>E8/$E$48</f>
        <v>0.18965058224136486</v>
      </c>
      <c r="G8" s="4">
        <v>26129</v>
      </c>
      <c r="H8" s="5">
        <f>G8/$G$48</f>
        <v>0.2001102831366362</v>
      </c>
      <c r="I8" s="4">
        <v>25873</v>
      </c>
      <c r="J8" s="5">
        <f>I8/$I$48</f>
        <v>0.18014147856237728</v>
      </c>
    </row>
    <row r="9" spans="1:10" ht="12.75">
      <c r="A9" s="1"/>
      <c r="B9" s="3"/>
      <c r="C9" s="3"/>
      <c r="D9" s="45"/>
      <c r="E9" s="4"/>
      <c r="F9" s="5"/>
      <c r="G9" s="4"/>
      <c r="H9" s="5"/>
      <c r="I9" s="4"/>
      <c r="J9" s="5"/>
    </row>
    <row r="10" spans="1:10" ht="12.75">
      <c r="A10" s="6"/>
      <c r="B10" s="7"/>
      <c r="C10" s="7"/>
      <c r="D10" s="24"/>
      <c r="E10" s="4"/>
      <c r="F10" s="5"/>
      <c r="G10" s="4"/>
      <c r="H10" s="5"/>
      <c r="I10" s="4"/>
      <c r="J10" s="5"/>
    </row>
    <row r="11" spans="1:10" ht="12.75">
      <c r="A11" s="6" t="s">
        <v>5</v>
      </c>
      <c r="B11" s="7" t="s">
        <v>6</v>
      </c>
      <c r="C11" s="3" t="s">
        <v>71</v>
      </c>
      <c r="D11" s="45"/>
      <c r="E11" s="4">
        <f aca="true" t="shared" si="0" ref="E11:E41">G11+I11</f>
        <v>18029</v>
      </c>
      <c r="F11" s="5">
        <f aca="true" t="shared" si="1" ref="F11:F41">E11/$E$48</f>
        <v>0.06575151623455958</v>
      </c>
      <c r="G11" s="2">
        <v>8989</v>
      </c>
      <c r="H11" s="5">
        <f aca="true" t="shared" si="2" ref="H11:H41">G11/$G$48</f>
        <v>0.06884271633492375</v>
      </c>
      <c r="I11" s="2">
        <v>9040</v>
      </c>
      <c r="J11" s="5">
        <f aca="true" t="shared" si="3" ref="J11:J41">I11/$I$48</f>
        <v>0.06294125019146951</v>
      </c>
    </row>
    <row r="12" spans="1:10" ht="12.75">
      <c r="A12" s="6" t="s">
        <v>54</v>
      </c>
      <c r="B12" s="7" t="s">
        <v>9</v>
      </c>
      <c r="C12" s="3" t="s">
        <v>71</v>
      </c>
      <c r="D12" s="45"/>
      <c r="E12" s="4">
        <f t="shared" si="0"/>
        <v>13566</v>
      </c>
      <c r="F12" s="5">
        <f t="shared" si="1"/>
        <v>0.04947501632026375</v>
      </c>
      <c r="G12" s="2">
        <v>7630</v>
      </c>
      <c r="H12" s="5">
        <f t="shared" si="2"/>
        <v>0.05843474531488133</v>
      </c>
      <c r="I12" s="2">
        <v>5936</v>
      </c>
      <c r="J12" s="5">
        <f t="shared" si="3"/>
        <v>0.041329564285018036</v>
      </c>
    </row>
    <row r="13" spans="1:10" ht="12.75">
      <c r="A13" s="6" t="s">
        <v>49</v>
      </c>
      <c r="B13" s="7" t="s">
        <v>24</v>
      </c>
      <c r="C13" s="3" t="s">
        <v>71</v>
      </c>
      <c r="D13" s="45"/>
      <c r="E13" s="4">
        <f t="shared" si="0"/>
        <v>12684</v>
      </c>
      <c r="F13" s="5">
        <f t="shared" si="1"/>
        <v>0.0462583743923209</v>
      </c>
      <c r="G13" s="4">
        <v>6833</v>
      </c>
      <c r="H13" s="5">
        <f t="shared" si="2"/>
        <v>0.05233088004411326</v>
      </c>
      <c r="I13" s="4">
        <v>5851</v>
      </c>
      <c r="J13" s="5">
        <f t="shared" si="3"/>
        <v>0.040737749432553996</v>
      </c>
    </row>
    <row r="14" spans="1:10" ht="12.75">
      <c r="A14" s="6" t="s">
        <v>59</v>
      </c>
      <c r="B14" s="7" t="s">
        <v>16</v>
      </c>
      <c r="C14" s="3" t="s">
        <v>72</v>
      </c>
      <c r="D14" s="45"/>
      <c r="E14" s="4">
        <f t="shared" si="0"/>
        <v>10701</v>
      </c>
      <c r="F14" s="5">
        <f t="shared" si="1"/>
        <v>0.039026400533918794</v>
      </c>
      <c r="G14" s="4">
        <v>5822</v>
      </c>
      <c r="H14" s="5">
        <f t="shared" si="2"/>
        <v>0.044588084826112595</v>
      </c>
      <c r="I14" s="4">
        <v>4879</v>
      </c>
      <c r="J14" s="5">
        <f t="shared" si="3"/>
        <v>0.03397017253143581</v>
      </c>
    </row>
    <row r="15" spans="1:10" ht="12.75">
      <c r="A15" s="6" t="s">
        <v>46</v>
      </c>
      <c r="B15" s="7" t="s">
        <v>13</v>
      </c>
      <c r="C15" s="3" t="s">
        <v>71</v>
      </c>
      <c r="D15" s="45"/>
      <c r="E15" s="4">
        <f t="shared" si="0"/>
        <v>10505</v>
      </c>
      <c r="F15" s="5">
        <f t="shared" si="1"/>
        <v>0.03831159121659816</v>
      </c>
      <c r="G15" s="4">
        <v>3815</v>
      </c>
      <c r="H15" s="5">
        <f t="shared" si="2"/>
        <v>0.029217372657440666</v>
      </c>
      <c r="I15" s="4">
        <v>6690</v>
      </c>
      <c r="J15" s="5">
        <f t="shared" si="3"/>
        <v>0.046579310152757854</v>
      </c>
    </row>
    <row r="16" spans="1:10" ht="12.75">
      <c r="A16" s="6" t="s">
        <v>23</v>
      </c>
      <c r="B16" s="7" t="s">
        <v>24</v>
      </c>
      <c r="C16" s="3" t="s">
        <v>71</v>
      </c>
      <c r="D16" s="45"/>
      <c r="E16" s="4">
        <f t="shared" si="0"/>
        <v>10400</v>
      </c>
      <c r="F16" s="5">
        <f t="shared" si="1"/>
        <v>0.037928657653747824</v>
      </c>
      <c r="G16" s="4">
        <v>5688</v>
      </c>
      <c r="H16" s="5">
        <f t="shared" si="2"/>
        <v>0.04356183897130341</v>
      </c>
      <c r="I16" s="4">
        <v>4712</v>
      </c>
      <c r="J16" s="5">
        <f t="shared" si="3"/>
        <v>0.032807430409535876</v>
      </c>
    </row>
    <row r="17" spans="1:10" ht="12.75">
      <c r="A17" s="6" t="s">
        <v>12</v>
      </c>
      <c r="B17" s="7" t="s">
        <v>13</v>
      </c>
      <c r="C17" s="3" t="s">
        <v>71</v>
      </c>
      <c r="D17" s="45"/>
      <c r="E17" s="4">
        <f t="shared" si="0"/>
        <v>9545</v>
      </c>
      <c r="F17" s="5">
        <f t="shared" si="1"/>
        <v>0.03481048435625221</v>
      </c>
      <c r="G17" s="4">
        <v>4380</v>
      </c>
      <c r="H17" s="5">
        <f t="shared" si="2"/>
        <v>0.033544454060180896</v>
      </c>
      <c r="I17" s="4">
        <v>5165</v>
      </c>
      <c r="J17" s="5">
        <f t="shared" si="3"/>
        <v>0.035961455446785404</v>
      </c>
    </row>
    <row r="18" spans="1:10" ht="12.75">
      <c r="A18" s="6" t="s">
        <v>7</v>
      </c>
      <c r="B18" s="7" t="s">
        <v>8</v>
      </c>
      <c r="C18" s="3" t="s">
        <v>71</v>
      </c>
      <c r="D18" s="45"/>
      <c r="E18" s="4">
        <f t="shared" si="0"/>
        <v>7748</v>
      </c>
      <c r="F18" s="5">
        <f t="shared" si="1"/>
        <v>0.02825684995204213</v>
      </c>
      <c r="G18" s="2">
        <v>3066</v>
      </c>
      <c r="H18" s="5">
        <f t="shared" si="2"/>
        <v>0.023481117842126628</v>
      </c>
      <c r="I18" s="2">
        <v>4682</v>
      </c>
      <c r="J18" s="5">
        <f t="shared" si="3"/>
        <v>0.03259855457925445</v>
      </c>
    </row>
    <row r="19" spans="1:10" ht="12.75">
      <c r="A19" s="6" t="s">
        <v>64</v>
      </c>
      <c r="B19" s="7" t="s">
        <v>63</v>
      </c>
      <c r="C19" s="3" t="s">
        <v>71</v>
      </c>
      <c r="D19" s="45"/>
      <c r="E19" s="4">
        <f t="shared" si="0"/>
        <v>6523</v>
      </c>
      <c r="F19" s="5">
        <f t="shared" si="1"/>
        <v>0.02378929171878818</v>
      </c>
      <c r="G19" s="4">
        <v>3186</v>
      </c>
      <c r="H19" s="5">
        <f t="shared" si="2"/>
        <v>0.02440014398076172</v>
      </c>
      <c r="I19" s="4">
        <v>3337</v>
      </c>
      <c r="J19" s="5">
        <f t="shared" si="3"/>
        <v>0.023233954854970547</v>
      </c>
    </row>
    <row r="20" spans="1:10" ht="12.75">
      <c r="A20" s="6" t="s">
        <v>65</v>
      </c>
      <c r="B20" s="7" t="s">
        <v>13</v>
      </c>
      <c r="C20" s="3" t="s">
        <v>71</v>
      </c>
      <c r="D20" s="45"/>
      <c r="E20" s="4">
        <f t="shared" si="0"/>
        <v>5436</v>
      </c>
      <c r="F20" s="5">
        <f t="shared" si="1"/>
        <v>0.01982501759670896</v>
      </c>
      <c r="G20" s="4">
        <v>2423</v>
      </c>
      <c r="H20" s="5">
        <f t="shared" si="2"/>
        <v>0.018556669449273585</v>
      </c>
      <c r="I20" s="4">
        <v>3013</v>
      </c>
      <c r="J20" s="5">
        <f t="shared" si="3"/>
        <v>0.020978095887931154</v>
      </c>
    </row>
    <row r="21" spans="1:10" ht="12.75">
      <c r="A21" s="6" t="s">
        <v>86</v>
      </c>
      <c r="B21" s="7" t="s">
        <v>89</v>
      </c>
      <c r="C21" s="3" t="s">
        <v>71</v>
      </c>
      <c r="D21" s="45"/>
      <c r="E21" s="4">
        <f t="shared" si="0"/>
        <v>3733</v>
      </c>
      <c r="F21" s="5">
        <f t="shared" si="1"/>
        <v>0.013614199905907754</v>
      </c>
      <c r="G21" s="4">
        <v>1586</v>
      </c>
      <c r="H21" s="5">
        <f t="shared" si="2"/>
        <v>0.012146462132293813</v>
      </c>
      <c r="I21" s="4">
        <v>2147</v>
      </c>
      <c r="J21" s="5">
        <f t="shared" si="3"/>
        <v>0.01494854692047401</v>
      </c>
    </row>
    <row r="22" spans="1:10" ht="12.75">
      <c r="A22" s="6" t="s">
        <v>45</v>
      </c>
      <c r="B22" s="8" t="s">
        <v>41</v>
      </c>
      <c r="C22" s="3" t="s">
        <v>71</v>
      </c>
      <c r="D22" s="45"/>
      <c r="E22" s="4">
        <f t="shared" si="0"/>
        <v>2549</v>
      </c>
      <c r="F22" s="5">
        <f t="shared" si="1"/>
        <v>0.009296168111481078</v>
      </c>
      <c r="G22" s="2">
        <v>1244</v>
      </c>
      <c r="H22" s="5">
        <f t="shared" si="2"/>
        <v>0.009527237637183798</v>
      </c>
      <c r="I22" s="2">
        <v>1305</v>
      </c>
      <c r="J22" s="5">
        <f t="shared" si="3"/>
        <v>0.009086098617242003</v>
      </c>
    </row>
    <row r="23" spans="1:10" ht="12.75">
      <c r="A23" s="6" t="s">
        <v>17</v>
      </c>
      <c r="B23" s="7" t="s">
        <v>18</v>
      </c>
      <c r="C23" s="3" t="s">
        <v>71</v>
      </c>
      <c r="D23" s="45"/>
      <c r="E23" s="4">
        <f t="shared" si="0"/>
        <v>1840</v>
      </c>
      <c r="F23" s="5">
        <f t="shared" si="1"/>
        <v>0.006710454815663076</v>
      </c>
      <c r="G23" s="4">
        <v>875</v>
      </c>
      <c r="H23" s="5">
        <f t="shared" si="2"/>
        <v>0.006701232260880887</v>
      </c>
      <c r="I23" s="4">
        <v>965</v>
      </c>
      <c r="J23" s="5">
        <f t="shared" si="3"/>
        <v>0.00671883920738585</v>
      </c>
    </row>
    <row r="24" spans="1:10" ht="12.75">
      <c r="A24" s="6" t="s">
        <v>28</v>
      </c>
      <c r="B24" s="7" t="s">
        <v>55</v>
      </c>
      <c r="C24" s="3" t="s">
        <v>71</v>
      </c>
      <c r="D24" s="45"/>
      <c r="E24" s="4">
        <f t="shared" si="0"/>
        <v>1666</v>
      </c>
      <c r="F24" s="5">
        <f t="shared" si="1"/>
        <v>0.0060758791972253725</v>
      </c>
      <c r="G24" s="4">
        <v>319</v>
      </c>
      <c r="H24" s="5">
        <f t="shared" si="2"/>
        <v>0.002443077818538289</v>
      </c>
      <c r="I24" s="4">
        <v>1347</v>
      </c>
      <c r="J24" s="5">
        <f t="shared" si="3"/>
        <v>0.009378524779635999</v>
      </c>
    </row>
    <row r="25" spans="1:10" ht="12.75">
      <c r="A25" s="6" t="s">
        <v>106</v>
      </c>
      <c r="B25" s="7" t="s">
        <v>55</v>
      </c>
      <c r="C25" s="3" t="s">
        <v>72</v>
      </c>
      <c r="D25" s="45"/>
      <c r="E25" s="4">
        <f t="shared" si="0"/>
        <v>1655</v>
      </c>
      <c r="F25" s="5">
        <f t="shared" si="1"/>
        <v>0.0060357623477839085</v>
      </c>
      <c r="G25" s="4">
        <v>402</v>
      </c>
      <c r="H25" s="5">
        <f t="shared" si="2"/>
        <v>0.0030787375644275618</v>
      </c>
      <c r="I25" s="4">
        <v>1253</v>
      </c>
      <c r="J25" s="5">
        <f t="shared" si="3"/>
        <v>0.008724047178087533</v>
      </c>
    </row>
    <row r="26" spans="1:10" ht="12.75">
      <c r="A26" s="6" t="s">
        <v>29</v>
      </c>
      <c r="B26" s="7" t="s">
        <v>30</v>
      </c>
      <c r="C26" s="3" t="s">
        <v>71</v>
      </c>
      <c r="D26" s="45"/>
      <c r="E26" s="4">
        <f t="shared" si="0"/>
        <v>1609</v>
      </c>
      <c r="F26" s="5">
        <f t="shared" si="1"/>
        <v>0.005868000977392332</v>
      </c>
      <c r="G26" s="4">
        <v>618</v>
      </c>
      <c r="H26" s="5">
        <f t="shared" si="2"/>
        <v>0.004732984613970729</v>
      </c>
      <c r="I26" s="4">
        <v>991</v>
      </c>
      <c r="J26" s="5">
        <f t="shared" si="3"/>
        <v>0.006899864926963085</v>
      </c>
    </row>
    <row r="27" spans="1:10" ht="12.75">
      <c r="A27" s="6" t="s">
        <v>26</v>
      </c>
      <c r="B27" s="7" t="s">
        <v>27</v>
      </c>
      <c r="C27" s="3" t="s">
        <v>71</v>
      </c>
      <c r="D27" s="45"/>
      <c r="E27" s="4">
        <f t="shared" si="0"/>
        <v>1471</v>
      </c>
      <c r="F27" s="5">
        <f t="shared" si="1"/>
        <v>0.005364716866217601</v>
      </c>
      <c r="G27" s="4">
        <v>700</v>
      </c>
      <c r="H27" s="5">
        <f t="shared" si="2"/>
        <v>0.0053609858087047095</v>
      </c>
      <c r="I27" s="4">
        <v>771</v>
      </c>
      <c r="J27" s="5">
        <f t="shared" si="3"/>
        <v>0.005368108838232632</v>
      </c>
    </row>
    <row r="28" spans="1:10" ht="12.75">
      <c r="A28" s="6" t="s">
        <v>33</v>
      </c>
      <c r="B28" s="7" t="s">
        <v>33</v>
      </c>
      <c r="C28" s="3" t="s">
        <v>71</v>
      </c>
      <c r="D28" s="45"/>
      <c r="E28" s="4">
        <f t="shared" si="0"/>
        <v>1275</v>
      </c>
      <c r="F28" s="5">
        <f t="shared" si="1"/>
        <v>0.004649907548896969</v>
      </c>
      <c r="G28" s="4">
        <v>241</v>
      </c>
      <c r="H28" s="5">
        <f t="shared" si="2"/>
        <v>0.0018457108284254784</v>
      </c>
      <c r="I28" s="4">
        <v>1034</v>
      </c>
      <c r="J28" s="5">
        <f t="shared" si="3"/>
        <v>0.007199253617033128</v>
      </c>
    </row>
    <row r="29" spans="1:10" ht="12.75">
      <c r="A29" s="6" t="s">
        <v>101</v>
      </c>
      <c r="B29" s="7"/>
      <c r="C29" s="3" t="s">
        <v>72</v>
      </c>
      <c r="D29" s="45"/>
      <c r="E29" s="4">
        <f t="shared" si="0"/>
        <v>1113</v>
      </c>
      <c r="F29" s="5">
        <f t="shared" si="1"/>
        <v>0.0040590957662135895</v>
      </c>
      <c r="G29" s="4">
        <v>257</v>
      </c>
      <c r="H29" s="5">
        <f t="shared" si="2"/>
        <v>0.0019682476469101576</v>
      </c>
      <c r="I29" s="4">
        <v>856</v>
      </c>
      <c r="J29" s="5">
        <f t="shared" si="3"/>
        <v>0.005959923690696671</v>
      </c>
    </row>
    <row r="30" spans="1:10" ht="12.75">
      <c r="A30" s="6" t="s">
        <v>57</v>
      </c>
      <c r="B30" s="7" t="s">
        <v>39</v>
      </c>
      <c r="C30" s="3" t="s">
        <v>71</v>
      </c>
      <c r="D30" s="45"/>
      <c r="E30" s="4">
        <f t="shared" si="0"/>
        <v>854</v>
      </c>
      <c r="F30" s="5">
        <f t="shared" si="1"/>
        <v>0.0031145263111827543</v>
      </c>
      <c r="G30" s="4">
        <v>236</v>
      </c>
      <c r="H30" s="5">
        <f t="shared" si="2"/>
        <v>0.0018074180726490162</v>
      </c>
      <c r="I30" s="4">
        <v>618</v>
      </c>
      <c r="J30" s="5">
        <f t="shared" si="3"/>
        <v>0.0043028421037973625</v>
      </c>
    </row>
    <row r="31" spans="1:10" ht="12.75">
      <c r="A31" s="6" t="s">
        <v>34</v>
      </c>
      <c r="B31" s="7" t="s">
        <v>35</v>
      </c>
      <c r="C31" s="3" t="s">
        <v>71</v>
      </c>
      <c r="D31" s="45"/>
      <c r="E31" s="4">
        <f t="shared" si="0"/>
        <v>819</v>
      </c>
      <c r="F31" s="5">
        <f t="shared" si="1"/>
        <v>0.0029868817902326413</v>
      </c>
      <c r="G31" s="4">
        <v>282</v>
      </c>
      <c r="H31" s="5">
        <f t="shared" si="2"/>
        <v>0.0021597114257924685</v>
      </c>
      <c r="I31" s="4">
        <v>537</v>
      </c>
      <c r="J31" s="5">
        <f t="shared" si="3"/>
        <v>0.003738877362037514</v>
      </c>
    </row>
    <row r="32" spans="1:10" ht="12.75">
      <c r="A32" s="6" t="s">
        <v>107</v>
      </c>
      <c r="B32" s="7"/>
      <c r="C32" s="3" t="s">
        <v>72</v>
      </c>
      <c r="D32" s="45"/>
      <c r="E32" s="4">
        <f t="shared" si="0"/>
        <v>813</v>
      </c>
      <c r="F32" s="5">
        <f t="shared" si="1"/>
        <v>0.002964999872355479</v>
      </c>
      <c r="G32" s="4">
        <v>488</v>
      </c>
      <c r="H32" s="5">
        <f t="shared" si="2"/>
        <v>0.0037373729637827117</v>
      </c>
      <c r="I32" s="4">
        <v>325</v>
      </c>
      <c r="J32" s="5">
        <f t="shared" si="3"/>
        <v>0.0022628214947154413</v>
      </c>
    </row>
    <row r="33" spans="1:10" ht="12.75">
      <c r="A33" s="6" t="s">
        <v>14</v>
      </c>
      <c r="B33" s="7" t="s">
        <v>15</v>
      </c>
      <c r="C33" s="3" t="s">
        <v>71</v>
      </c>
      <c r="D33" s="45"/>
      <c r="E33" s="4">
        <f t="shared" si="0"/>
        <v>505</v>
      </c>
      <c r="F33" s="5">
        <f t="shared" si="1"/>
        <v>0.0018417280879944858</v>
      </c>
      <c r="G33" s="4">
        <v>132</v>
      </c>
      <c r="H33" s="5">
        <f t="shared" si="2"/>
        <v>0.0010109287524986024</v>
      </c>
      <c r="I33" s="4">
        <v>373</v>
      </c>
      <c r="J33" s="5">
        <f t="shared" si="3"/>
        <v>0.0025970228231657223</v>
      </c>
    </row>
    <row r="34" spans="1:10" ht="12.75">
      <c r="A34" s="6" t="s">
        <v>95</v>
      </c>
      <c r="B34" s="7"/>
      <c r="C34" s="3" t="s">
        <v>72</v>
      </c>
      <c r="D34" s="45"/>
      <c r="E34" s="4">
        <f t="shared" si="0"/>
        <v>498</v>
      </c>
      <c r="F34" s="5">
        <f t="shared" si="1"/>
        <v>0.001816199183804463</v>
      </c>
      <c r="G34" s="4">
        <v>217</v>
      </c>
      <c r="H34" s="5">
        <f t="shared" si="2"/>
        <v>0.00166190560069846</v>
      </c>
      <c r="I34" s="4">
        <v>281</v>
      </c>
      <c r="J34" s="5">
        <f t="shared" si="3"/>
        <v>0.0019564702769693508</v>
      </c>
    </row>
    <row r="35" spans="1:10" ht="12.75">
      <c r="A35" s="6" t="s">
        <v>19</v>
      </c>
      <c r="B35" s="7" t="s">
        <v>20</v>
      </c>
      <c r="C35" s="3" t="s">
        <v>71</v>
      </c>
      <c r="D35" s="45"/>
      <c r="E35" s="4">
        <f t="shared" si="0"/>
        <v>494</v>
      </c>
      <c r="F35" s="5">
        <f t="shared" si="1"/>
        <v>0.0018016112385530218</v>
      </c>
      <c r="G35" s="4">
        <v>173</v>
      </c>
      <c r="H35" s="5">
        <f t="shared" si="2"/>
        <v>0.0013249293498655925</v>
      </c>
      <c r="I35" s="4">
        <v>321</v>
      </c>
      <c r="J35" s="5">
        <f t="shared" si="3"/>
        <v>0.0022349713840112513</v>
      </c>
    </row>
    <row r="36" spans="1:10" ht="12.75">
      <c r="A36" s="6" t="s">
        <v>83</v>
      </c>
      <c r="B36" s="7" t="s">
        <v>16</v>
      </c>
      <c r="C36" s="3" t="s">
        <v>71</v>
      </c>
      <c r="D36" s="45"/>
      <c r="E36" s="4">
        <f t="shared" si="0"/>
        <v>493</v>
      </c>
      <c r="F36" s="5">
        <f t="shared" si="1"/>
        <v>0.0017979642522401613</v>
      </c>
      <c r="G36" s="4">
        <v>206</v>
      </c>
      <c r="H36" s="5">
        <f t="shared" si="2"/>
        <v>0.001577661537990243</v>
      </c>
      <c r="I36" s="4">
        <v>287</v>
      </c>
      <c r="J36" s="5">
        <f t="shared" si="3"/>
        <v>0.001998245443025636</v>
      </c>
    </row>
    <row r="37" spans="1:10" ht="12.75">
      <c r="A37" s="6" t="s">
        <v>48</v>
      </c>
      <c r="B37" s="7" t="s">
        <v>36</v>
      </c>
      <c r="C37" s="3" t="s">
        <v>71</v>
      </c>
      <c r="D37" s="45"/>
      <c r="E37" s="4">
        <f t="shared" si="0"/>
        <v>388</v>
      </c>
      <c r="F37" s="5">
        <f t="shared" si="1"/>
        <v>0.0014150306893898226</v>
      </c>
      <c r="G37" s="4">
        <v>163</v>
      </c>
      <c r="H37" s="5">
        <f t="shared" si="2"/>
        <v>0.001248343838312668</v>
      </c>
      <c r="I37" s="4">
        <v>225</v>
      </c>
      <c r="J37" s="5">
        <f t="shared" si="3"/>
        <v>0.0015665687271106902</v>
      </c>
    </row>
    <row r="38" spans="1:10" ht="12.75">
      <c r="A38" s="6" t="s">
        <v>104</v>
      </c>
      <c r="B38" s="7" t="s">
        <v>40</v>
      </c>
      <c r="C38" s="3" t="s">
        <v>72</v>
      </c>
      <c r="D38" s="45"/>
      <c r="E38" s="4">
        <f t="shared" si="0"/>
        <v>297</v>
      </c>
      <c r="F38" s="5">
        <f t="shared" si="1"/>
        <v>0.0010831549349195292</v>
      </c>
      <c r="G38" s="4">
        <v>94</v>
      </c>
      <c r="H38" s="5">
        <f t="shared" si="2"/>
        <v>0.0007199038085974896</v>
      </c>
      <c r="I38" s="4">
        <v>203</v>
      </c>
      <c r="J38" s="5">
        <f t="shared" si="3"/>
        <v>0.001413393118237645</v>
      </c>
    </row>
    <row r="39" spans="1:10" ht="12.75">
      <c r="A39" s="6" t="s">
        <v>90</v>
      </c>
      <c r="B39" s="7" t="s">
        <v>6</v>
      </c>
      <c r="C39" s="3" t="s">
        <v>71</v>
      </c>
      <c r="D39" s="45"/>
      <c r="E39" s="4">
        <f t="shared" si="0"/>
        <v>252</v>
      </c>
      <c r="F39" s="5">
        <f t="shared" si="1"/>
        <v>0.0009190405508408127</v>
      </c>
      <c r="G39" s="4">
        <v>53</v>
      </c>
      <c r="H39" s="5">
        <f t="shared" si="2"/>
        <v>0.0004059032112304994</v>
      </c>
      <c r="I39" s="4">
        <v>199</v>
      </c>
      <c r="J39" s="5">
        <f t="shared" si="3"/>
        <v>0.001385543007533455</v>
      </c>
    </row>
    <row r="40" spans="1:10" ht="12.75">
      <c r="A40" s="6" t="s">
        <v>25</v>
      </c>
      <c r="B40" s="7" t="s">
        <v>25</v>
      </c>
      <c r="C40" s="3" t="s">
        <v>71</v>
      </c>
      <c r="D40" s="45"/>
      <c r="E40" s="4">
        <f t="shared" si="0"/>
        <v>214</v>
      </c>
      <c r="F40" s="5">
        <f t="shared" si="1"/>
        <v>0.0007804550709521187</v>
      </c>
      <c r="G40" s="4">
        <v>94</v>
      </c>
      <c r="H40" s="5">
        <f t="shared" si="2"/>
        <v>0.0007199038085974896</v>
      </c>
      <c r="I40" s="4">
        <v>120</v>
      </c>
      <c r="J40" s="5">
        <f t="shared" si="3"/>
        <v>0.0008355033211257015</v>
      </c>
    </row>
    <row r="41" spans="1:10" ht="12.75">
      <c r="A41" s="6" t="s">
        <v>37</v>
      </c>
      <c r="B41" s="7" t="s">
        <v>38</v>
      </c>
      <c r="C41" s="3" t="s">
        <v>71</v>
      </c>
      <c r="D41" s="45"/>
      <c r="E41" s="4">
        <f t="shared" si="0"/>
        <v>125</v>
      </c>
      <c r="F41" s="5">
        <f t="shared" si="1"/>
        <v>0.000455873289107546</v>
      </c>
      <c r="G41" s="4">
        <v>125</v>
      </c>
      <c r="H41" s="5">
        <f t="shared" si="2"/>
        <v>0.0009573188944115552</v>
      </c>
      <c r="I41" s="4"/>
      <c r="J41" s="5">
        <f t="shared" si="3"/>
        <v>0</v>
      </c>
    </row>
    <row r="42" spans="1:10" ht="12.75">
      <c r="A42" s="6"/>
      <c r="B42" s="7"/>
      <c r="C42" s="3"/>
      <c r="D42" s="45"/>
      <c r="E42" s="4"/>
      <c r="F42" s="5"/>
      <c r="G42" s="4"/>
      <c r="H42" s="5"/>
      <c r="I42" s="4"/>
      <c r="J42" s="5"/>
    </row>
    <row r="43" spans="1:10" ht="12.75">
      <c r="A43" s="6"/>
      <c r="B43" s="7"/>
      <c r="C43" s="3"/>
      <c r="D43" s="45"/>
      <c r="E43" s="4"/>
      <c r="F43" s="5"/>
      <c r="G43" s="4"/>
      <c r="H43" s="5"/>
      <c r="I43" s="4"/>
      <c r="J43" s="5"/>
    </row>
    <row r="44" spans="1:10" ht="12.75">
      <c r="A44" s="6"/>
      <c r="B44" s="7"/>
      <c r="C44" s="7"/>
      <c r="D44" s="24"/>
      <c r="E44" s="4"/>
      <c r="F44" s="5"/>
      <c r="G44" s="4"/>
      <c r="H44" s="5"/>
      <c r="I44" s="4"/>
      <c r="J44" s="5"/>
    </row>
    <row r="45" spans="1:10" ht="12.75">
      <c r="A45" s="6"/>
      <c r="B45" s="7"/>
      <c r="C45" s="7"/>
      <c r="D45" s="24"/>
      <c r="E45" s="4"/>
      <c r="F45" s="5"/>
      <c r="G45" s="4"/>
      <c r="H45" s="5"/>
      <c r="I45" s="4"/>
      <c r="J45" s="5"/>
    </row>
    <row r="46" spans="1:10" ht="12.75">
      <c r="A46" s="6" t="s">
        <v>44</v>
      </c>
      <c r="B46" s="7"/>
      <c r="C46" s="7"/>
      <c r="D46" s="24"/>
      <c r="E46" s="4">
        <f>G46+I46</f>
        <v>2885</v>
      </c>
      <c r="F46" s="5">
        <f>E46/$E$48</f>
        <v>0.01052155551260216</v>
      </c>
      <c r="G46" s="4">
        <v>807</v>
      </c>
      <c r="H46" s="5">
        <f>G46/$G$48</f>
        <v>0.006180450782321</v>
      </c>
      <c r="I46" s="4">
        <v>2078</v>
      </c>
      <c r="J46" s="5">
        <f>I46/$I$48</f>
        <v>0.01446813251082673</v>
      </c>
    </row>
    <row r="47" spans="1:10" ht="12.75">
      <c r="A47" s="6"/>
      <c r="B47" s="7"/>
      <c r="C47" s="7"/>
      <c r="D47" s="24"/>
      <c r="E47" s="4"/>
      <c r="F47" s="5"/>
      <c r="G47" s="4"/>
      <c r="H47" s="5"/>
      <c r="I47" s="4"/>
      <c r="J47" s="5"/>
    </row>
    <row r="48" spans="1:10" ht="12.75">
      <c r="A48" s="6" t="s">
        <v>42</v>
      </c>
      <c r="B48" s="7"/>
      <c r="C48" s="7"/>
      <c r="D48" s="24"/>
      <c r="E48" s="4">
        <f>G48+I48</f>
        <v>274199</v>
      </c>
      <c r="F48" s="5">
        <f>E48/$E$48</f>
        <v>1</v>
      </c>
      <c r="G48" s="4">
        <f>SUM(G7:G47)</f>
        <v>130573</v>
      </c>
      <c r="H48" s="5">
        <f>G48/$G$48</f>
        <v>1</v>
      </c>
      <c r="I48" s="4">
        <f>SUM(I7:I47)</f>
        <v>143626</v>
      </c>
      <c r="J48" s="5">
        <f>I48/$I$48</f>
        <v>1</v>
      </c>
    </row>
    <row r="55" spans="1:10" ht="15.75">
      <c r="A55" s="26" t="s">
        <v>84</v>
      </c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.75">
      <c r="A56" s="25"/>
      <c r="B56" s="25"/>
      <c r="C56" s="26" t="s">
        <v>99</v>
      </c>
      <c r="D56" s="25"/>
      <c r="E56" s="25"/>
      <c r="F56" s="25"/>
      <c r="G56" s="25"/>
      <c r="H56" s="25"/>
      <c r="I56" s="25"/>
      <c r="J56" s="25"/>
    </row>
    <row r="57" spans="1:10" ht="15.75">
      <c r="A57" s="25"/>
      <c r="B57" s="25"/>
      <c r="C57" s="25"/>
      <c r="D57" s="25"/>
      <c r="E57" s="26"/>
      <c r="F57" s="25"/>
      <c r="G57" s="25"/>
      <c r="H57" s="25"/>
      <c r="I57" s="25"/>
      <c r="J57" s="25"/>
    </row>
    <row r="58" spans="1:10" ht="15.75">
      <c r="A58" s="25"/>
      <c r="B58" s="27"/>
      <c r="C58" s="27"/>
      <c r="D58" s="26" t="s">
        <v>52</v>
      </c>
      <c r="E58" s="26" t="s">
        <v>52</v>
      </c>
      <c r="F58" s="25"/>
      <c r="G58" s="26" t="s">
        <v>50</v>
      </c>
      <c r="H58" s="25"/>
      <c r="I58" s="26" t="s">
        <v>51</v>
      </c>
      <c r="J58" s="25"/>
    </row>
    <row r="59" spans="1:10" ht="15">
      <c r="A59" s="28" t="s">
        <v>0</v>
      </c>
      <c r="B59" s="29" t="s">
        <v>1</v>
      </c>
      <c r="C59" s="29" t="s">
        <v>69</v>
      </c>
      <c r="D59" s="27" t="s">
        <v>85</v>
      </c>
      <c r="E59" s="30" t="s">
        <v>70</v>
      </c>
      <c r="F59" s="31" t="s">
        <v>3</v>
      </c>
      <c r="G59" s="30" t="s">
        <v>70</v>
      </c>
      <c r="H59" s="31" t="s">
        <v>3</v>
      </c>
      <c r="I59" s="30" t="s">
        <v>70</v>
      </c>
      <c r="J59" s="31" t="s">
        <v>3</v>
      </c>
    </row>
    <row r="60" spans="1:10" ht="12.75">
      <c r="A60" s="32"/>
      <c r="B60" s="33"/>
      <c r="C60" s="33"/>
      <c r="D60" s="46"/>
      <c r="E60" s="34"/>
      <c r="F60" s="35"/>
      <c r="G60" s="36"/>
      <c r="H60" s="35"/>
      <c r="I60" s="36"/>
      <c r="J60" s="35"/>
    </row>
    <row r="61" spans="1:10" ht="12.75">
      <c r="A61" s="32" t="s">
        <v>67</v>
      </c>
      <c r="B61" s="33" t="s">
        <v>4</v>
      </c>
      <c r="C61" s="33" t="s">
        <v>71</v>
      </c>
      <c r="D61" s="46">
        <v>569</v>
      </c>
      <c r="E61" s="37">
        <f>G61+I61</f>
        <v>48993</v>
      </c>
      <c r="F61" s="38">
        <f>E61/$E$82</f>
        <v>0.3421824581988853</v>
      </c>
      <c r="G61" s="37">
        <v>23120</v>
      </c>
      <c r="H61" s="38">
        <f>G61/$G$82</f>
        <v>0.30804897872170334</v>
      </c>
      <c r="I61" s="37">
        <v>25873</v>
      </c>
      <c r="J61" s="38">
        <f>I61/$I$82</f>
        <v>0.37978715596330276</v>
      </c>
    </row>
    <row r="62" spans="1:10" ht="12.75">
      <c r="A62" s="32" t="s">
        <v>66</v>
      </c>
      <c r="B62" s="33" t="s">
        <v>4</v>
      </c>
      <c r="C62" s="33" t="s">
        <v>71</v>
      </c>
      <c r="D62" s="46">
        <v>603</v>
      </c>
      <c r="E62" s="37">
        <f>G62+I62</f>
        <v>42082</v>
      </c>
      <c r="F62" s="38">
        <f>E62/$E$82</f>
        <v>0.29391386944921705</v>
      </c>
      <c r="G62" s="37">
        <v>26129</v>
      </c>
      <c r="H62" s="38">
        <f>G62/$G$82</f>
        <v>0.34814064727592503</v>
      </c>
      <c r="I62" s="37">
        <v>15953</v>
      </c>
      <c r="J62" s="38">
        <f>I62/$I$82</f>
        <v>0.23417247706422017</v>
      </c>
    </row>
    <row r="63" spans="1:10" ht="12.75">
      <c r="A63" s="32"/>
      <c r="B63" s="33"/>
      <c r="C63" s="33"/>
      <c r="D63" s="46"/>
      <c r="E63" s="37"/>
      <c r="F63" s="38"/>
      <c r="G63" s="37"/>
      <c r="H63" s="38"/>
      <c r="I63" s="37"/>
      <c r="J63" s="38"/>
    </row>
    <row r="64" spans="1:10" ht="12.75">
      <c r="A64" s="39"/>
      <c r="B64" s="40"/>
      <c r="C64" s="40"/>
      <c r="D64" s="47"/>
      <c r="E64" s="37"/>
      <c r="F64" s="38"/>
      <c r="G64" s="37"/>
      <c r="H64" s="38"/>
      <c r="I64" s="37"/>
      <c r="J64" s="38"/>
    </row>
    <row r="65" spans="1:10" ht="12.75">
      <c r="A65" s="39" t="s">
        <v>49</v>
      </c>
      <c r="B65" s="40" t="s">
        <v>24</v>
      </c>
      <c r="C65" s="33" t="s">
        <v>71</v>
      </c>
      <c r="D65" s="46">
        <v>603</v>
      </c>
      <c r="E65" s="37">
        <f aca="true" t="shared" si="4" ref="E65:E75">G65+I65</f>
        <v>12684</v>
      </c>
      <c r="F65" s="38">
        <f aca="true" t="shared" si="5" ref="F65:F75">E65/$E$82</f>
        <v>0.08858902904077443</v>
      </c>
      <c r="G65" s="37">
        <v>6833</v>
      </c>
      <c r="H65" s="38">
        <f aca="true" t="shared" si="6" ref="H65:H75">G65/$G$82</f>
        <v>0.0910423300867387</v>
      </c>
      <c r="I65" s="37">
        <v>5851</v>
      </c>
      <c r="J65" s="38">
        <f aca="true" t="shared" si="7" ref="J65:J75">I65/$I$82</f>
        <v>0.0858862385321101</v>
      </c>
    </row>
    <row r="66" spans="1:10" ht="12.75">
      <c r="A66" s="39" t="s">
        <v>59</v>
      </c>
      <c r="B66" s="40" t="s">
        <v>16</v>
      </c>
      <c r="C66" s="33" t="s">
        <v>72</v>
      </c>
      <c r="D66" s="46">
        <v>502</v>
      </c>
      <c r="E66" s="37">
        <f t="shared" si="4"/>
        <v>10701</v>
      </c>
      <c r="F66" s="38">
        <f t="shared" si="5"/>
        <v>0.07473913590076688</v>
      </c>
      <c r="G66" s="37">
        <v>5822</v>
      </c>
      <c r="H66" s="38">
        <f t="shared" si="6"/>
        <v>0.07757184922654657</v>
      </c>
      <c r="I66" s="37">
        <v>4879</v>
      </c>
      <c r="J66" s="38">
        <f t="shared" si="7"/>
        <v>0.07161834862385322</v>
      </c>
    </row>
    <row r="67" spans="1:10" ht="12.75">
      <c r="A67" s="39" t="s">
        <v>12</v>
      </c>
      <c r="B67" s="40" t="s">
        <v>13</v>
      </c>
      <c r="C67" s="33" t="s">
        <v>71</v>
      </c>
      <c r="D67" s="46">
        <v>517</v>
      </c>
      <c r="E67" s="37">
        <f t="shared" si="4"/>
        <v>9545</v>
      </c>
      <c r="F67" s="38">
        <f t="shared" si="5"/>
        <v>0.06666526980402017</v>
      </c>
      <c r="G67" s="37">
        <v>4380</v>
      </c>
      <c r="H67" s="38">
        <f t="shared" si="6"/>
        <v>0.058358759809734456</v>
      </c>
      <c r="I67" s="37">
        <v>5165</v>
      </c>
      <c r="J67" s="38">
        <f t="shared" si="7"/>
        <v>0.07581651376146789</v>
      </c>
    </row>
    <row r="68" spans="1:10" ht="12.75">
      <c r="A68" s="39" t="s">
        <v>23</v>
      </c>
      <c r="B68" s="40" t="s">
        <v>24</v>
      </c>
      <c r="C68" s="33" t="s">
        <v>71</v>
      </c>
      <c r="D68" s="46">
        <v>326</v>
      </c>
      <c r="E68" s="37">
        <f t="shared" si="4"/>
        <v>7030</v>
      </c>
      <c r="F68" s="38">
        <f t="shared" si="5"/>
        <v>0.049099722024333346</v>
      </c>
      <c r="G68" s="37">
        <v>3484</v>
      </c>
      <c r="H68" s="38">
        <f t="shared" si="6"/>
        <v>0.04642052949249197</v>
      </c>
      <c r="I68" s="37">
        <v>3546</v>
      </c>
      <c r="J68" s="38">
        <f t="shared" si="7"/>
        <v>0.052051376146788994</v>
      </c>
    </row>
    <row r="69" spans="1:10" ht="12.75">
      <c r="A69" s="39" t="s">
        <v>64</v>
      </c>
      <c r="B69" s="40" t="s">
        <v>63</v>
      </c>
      <c r="C69" s="33" t="s">
        <v>71</v>
      </c>
      <c r="D69" s="46">
        <v>94</v>
      </c>
      <c r="E69" s="37">
        <f t="shared" si="4"/>
        <v>4289</v>
      </c>
      <c r="F69" s="38">
        <f t="shared" si="5"/>
        <v>0.029955719454106078</v>
      </c>
      <c r="G69" s="37">
        <v>1966</v>
      </c>
      <c r="H69" s="38">
        <f t="shared" si="6"/>
        <v>0.026194822325556606</v>
      </c>
      <c r="I69" s="37">
        <v>2323</v>
      </c>
      <c r="J69" s="38">
        <f t="shared" si="7"/>
        <v>0.03409908256880734</v>
      </c>
    </row>
    <row r="70" spans="1:10" ht="12.75">
      <c r="A70" s="39" t="s">
        <v>108</v>
      </c>
      <c r="B70" s="41" t="s">
        <v>6</v>
      </c>
      <c r="C70" s="33" t="s">
        <v>71</v>
      </c>
      <c r="D70" s="46"/>
      <c r="E70" s="37">
        <f t="shared" si="4"/>
        <v>2872</v>
      </c>
      <c r="F70" s="38">
        <f t="shared" si="5"/>
        <v>0.02005894760368213</v>
      </c>
      <c r="G70" s="37">
        <v>1218</v>
      </c>
      <c r="H70" s="38">
        <f t="shared" si="6"/>
        <v>0.0162285318375015</v>
      </c>
      <c r="I70" s="37">
        <v>1654</v>
      </c>
      <c r="J70" s="38">
        <f t="shared" si="7"/>
        <v>0.02427889908256881</v>
      </c>
    </row>
    <row r="71" spans="1:10" ht="12.75">
      <c r="A71" s="39" t="s">
        <v>45</v>
      </c>
      <c r="B71" s="41" t="s">
        <v>41</v>
      </c>
      <c r="C71" s="33" t="s">
        <v>71</v>
      </c>
      <c r="D71" s="46">
        <v>58</v>
      </c>
      <c r="E71" s="37">
        <f t="shared" si="4"/>
        <v>1884</v>
      </c>
      <c r="F71" s="38">
        <f t="shared" si="5"/>
        <v>0.013158446129992039</v>
      </c>
      <c r="G71" s="42">
        <v>660</v>
      </c>
      <c r="H71" s="38">
        <f t="shared" si="6"/>
        <v>0.008793785724754507</v>
      </c>
      <c r="I71" s="42">
        <v>1224</v>
      </c>
      <c r="J71" s="38">
        <f t="shared" si="7"/>
        <v>0.01796697247706422</v>
      </c>
    </row>
    <row r="72" spans="1:10" ht="12.75">
      <c r="A72" s="39" t="s">
        <v>101</v>
      </c>
      <c r="B72" s="40"/>
      <c r="C72" s="33" t="s">
        <v>72</v>
      </c>
      <c r="D72" s="46">
        <v>10</v>
      </c>
      <c r="E72" s="37">
        <f t="shared" si="4"/>
        <v>1113</v>
      </c>
      <c r="F72" s="38">
        <f t="shared" si="5"/>
        <v>0.007773540627750073</v>
      </c>
      <c r="G72" s="37">
        <v>257</v>
      </c>
      <c r="H72" s="38">
        <f t="shared" si="6"/>
        <v>0.003424246865548346</v>
      </c>
      <c r="I72" s="37">
        <v>856</v>
      </c>
      <c r="J72" s="38">
        <f t="shared" si="7"/>
        <v>0.012565137614678899</v>
      </c>
    </row>
    <row r="73" spans="1:10" ht="12.75">
      <c r="A73" s="39" t="s">
        <v>107</v>
      </c>
      <c r="B73" s="40"/>
      <c r="C73" s="33" t="s">
        <v>72</v>
      </c>
      <c r="D73" s="46">
        <v>12</v>
      </c>
      <c r="E73" s="37">
        <f t="shared" si="4"/>
        <v>813</v>
      </c>
      <c r="F73" s="38">
        <f t="shared" si="5"/>
        <v>0.005678246658006118</v>
      </c>
      <c r="G73" s="37">
        <v>488</v>
      </c>
      <c r="H73" s="38">
        <f t="shared" si="6"/>
        <v>0.006502071869212423</v>
      </c>
      <c r="I73" s="37">
        <v>325</v>
      </c>
      <c r="J73" s="38">
        <f t="shared" si="7"/>
        <v>0.0047706422018348625</v>
      </c>
    </row>
    <row r="74" spans="1:10" ht="12.75">
      <c r="A74" s="39" t="s">
        <v>95</v>
      </c>
      <c r="B74" s="40"/>
      <c r="C74" s="33" t="s">
        <v>72</v>
      </c>
      <c r="D74" s="46">
        <v>2</v>
      </c>
      <c r="E74" s="37">
        <f t="shared" si="4"/>
        <v>498</v>
      </c>
      <c r="F74" s="38">
        <f t="shared" si="5"/>
        <v>0.0034781879897749653</v>
      </c>
      <c r="G74" s="37">
        <v>217</v>
      </c>
      <c r="H74" s="38">
        <f t="shared" si="6"/>
        <v>0.0028912901549571638</v>
      </c>
      <c r="I74" s="37">
        <v>281</v>
      </c>
      <c r="J74" s="38">
        <f t="shared" si="7"/>
        <v>0.004124770642201835</v>
      </c>
    </row>
    <row r="75" spans="1:10" ht="12.75">
      <c r="A75" s="39" t="s">
        <v>109</v>
      </c>
      <c r="B75" s="40"/>
      <c r="C75" s="33" t="s">
        <v>72</v>
      </c>
      <c r="D75" s="46">
        <v>23</v>
      </c>
      <c r="E75" s="37">
        <f t="shared" si="4"/>
        <v>152</v>
      </c>
      <c r="F75" s="38">
        <f t="shared" si="5"/>
        <v>0.0010616156113369371</v>
      </c>
      <c r="G75" s="37">
        <v>152</v>
      </c>
      <c r="H75" s="38">
        <f t="shared" si="6"/>
        <v>0.0020252355002464925</v>
      </c>
      <c r="I75" s="37"/>
      <c r="J75" s="38">
        <f t="shared" si="7"/>
        <v>0</v>
      </c>
    </row>
    <row r="76" spans="1:10" ht="12.75">
      <c r="A76" s="39"/>
      <c r="B76" s="40"/>
      <c r="C76" s="33"/>
      <c r="D76" s="46"/>
      <c r="E76" s="37"/>
      <c r="F76" s="38"/>
      <c r="G76" s="37"/>
      <c r="H76" s="38"/>
      <c r="I76" s="37"/>
      <c r="J76" s="38"/>
    </row>
    <row r="77" spans="1:10" ht="12.75">
      <c r="A77" s="39"/>
      <c r="B77" s="40"/>
      <c r="C77" s="33"/>
      <c r="D77" s="46"/>
      <c r="E77" s="37"/>
      <c r="F77" s="38"/>
      <c r="G77" s="37"/>
      <c r="H77" s="38"/>
      <c r="I77" s="37"/>
      <c r="J77" s="38"/>
    </row>
    <row r="78" spans="1:10" ht="12.75">
      <c r="A78" s="39"/>
      <c r="B78" s="40"/>
      <c r="C78" s="33"/>
      <c r="D78" s="46"/>
      <c r="E78" s="37"/>
      <c r="F78" s="38"/>
      <c r="G78" s="37"/>
      <c r="H78" s="38"/>
      <c r="I78" s="37"/>
      <c r="J78" s="38"/>
    </row>
    <row r="79" spans="1:10" ht="12.75">
      <c r="A79" s="39"/>
      <c r="B79" s="40"/>
      <c r="C79" s="40"/>
      <c r="D79" s="47"/>
      <c r="E79" s="37"/>
      <c r="F79" s="38"/>
      <c r="G79" s="37"/>
      <c r="H79" s="38"/>
      <c r="I79" s="37"/>
      <c r="J79" s="38"/>
    </row>
    <row r="80" spans="1:10" ht="12.75">
      <c r="A80" s="39" t="s">
        <v>44</v>
      </c>
      <c r="B80" s="40"/>
      <c r="C80" s="40" t="s">
        <v>72</v>
      </c>
      <c r="D80" s="47">
        <v>68</v>
      </c>
      <c r="E80" s="37">
        <f>G80+I80</f>
        <v>522</v>
      </c>
      <c r="F80" s="38">
        <f>E80/$E$82</f>
        <v>0.003645811507354482</v>
      </c>
      <c r="G80" s="37">
        <v>327</v>
      </c>
      <c r="H80" s="38">
        <f>G80/$G$82</f>
        <v>0.004356921109082915</v>
      </c>
      <c r="I80" s="37">
        <v>195</v>
      </c>
      <c r="J80" s="38">
        <f>I80/$I$82</f>
        <v>0.0028623853211009174</v>
      </c>
    </row>
    <row r="81" spans="1:10" ht="12.75">
      <c r="A81" s="39"/>
      <c r="B81" s="40"/>
      <c r="C81" s="40"/>
      <c r="D81" s="47"/>
      <c r="E81" s="37"/>
      <c r="F81" s="38"/>
      <c r="G81" s="37"/>
      <c r="H81" s="38"/>
      <c r="I81" s="37"/>
      <c r="J81" s="38"/>
    </row>
    <row r="82" spans="1:10" ht="12.75">
      <c r="A82" s="39" t="s">
        <v>42</v>
      </c>
      <c r="B82" s="40"/>
      <c r="C82" s="40"/>
      <c r="D82" s="47">
        <f>SUM(D61:D81)</f>
        <v>3387</v>
      </c>
      <c r="E82" s="37">
        <f>G82+I82</f>
        <v>143178</v>
      </c>
      <c r="F82" s="38">
        <f>E82/$E$82</f>
        <v>1</v>
      </c>
      <c r="G82" s="37">
        <f>SUM(G61:G81)</f>
        <v>75053</v>
      </c>
      <c r="H82" s="38">
        <f>G82/$G$82</f>
        <v>1</v>
      </c>
      <c r="I82" s="37">
        <f>SUM(I61:I81)</f>
        <v>68125</v>
      </c>
      <c r="J82" s="38">
        <f>I82/$I$82</f>
        <v>1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7.28125" style="0" customWidth="1"/>
    <col min="2" max="2" width="18.28125" style="0" customWidth="1"/>
  </cols>
  <sheetData>
    <row r="1" spans="1:8" ht="18">
      <c r="A1" s="9" t="s">
        <v>43</v>
      </c>
      <c r="B1" s="10"/>
      <c r="C1" s="10"/>
      <c r="D1" s="10"/>
      <c r="E1" s="10"/>
      <c r="F1" s="10"/>
      <c r="G1" s="10"/>
      <c r="H1" s="10"/>
    </row>
    <row r="2" spans="1:8" ht="15.75">
      <c r="A2" s="10"/>
      <c r="B2" s="10"/>
      <c r="C2" s="11" t="s">
        <v>56</v>
      </c>
      <c r="D2" s="10"/>
      <c r="E2" s="10"/>
      <c r="F2" s="10"/>
      <c r="G2" s="10"/>
      <c r="H2" s="10"/>
    </row>
    <row r="3" spans="1:8" ht="15.75">
      <c r="A3" s="10"/>
      <c r="B3" s="10"/>
      <c r="C3" s="11"/>
      <c r="D3" s="10"/>
      <c r="E3" s="10"/>
      <c r="F3" s="10"/>
      <c r="G3" s="10"/>
      <c r="H3" s="10"/>
    </row>
    <row r="4" spans="1:8" ht="15.75">
      <c r="A4" s="10"/>
      <c r="B4" s="12"/>
      <c r="C4" s="11" t="s">
        <v>52</v>
      </c>
      <c r="D4" s="10"/>
      <c r="E4" s="11" t="s">
        <v>50</v>
      </c>
      <c r="F4" s="10"/>
      <c r="G4" s="11" t="s">
        <v>51</v>
      </c>
      <c r="H4" s="10"/>
    </row>
    <row r="5" spans="1:8" ht="12.75">
      <c r="A5" s="13" t="s">
        <v>0</v>
      </c>
      <c r="B5" s="14" t="s">
        <v>1</v>
      </c>
      <c r="C5" s="15" t="s">
        <v>2</v>
      </c>
      <c r="D5" s="16" t="s">
        <v>3</v>
      </c>
      <c r="E5" s="15" t="s">
        <v>2</v>
      </c>
      <c r="F5" s="16" t="s">
        <v>3</v>
      </c>
      <c r="G5" s="15" t="s">
        <v>2</v>
      </c>
      <c r="H5" s="16" t="s">
        <v>3</v>
      </c>
    </row>
    <row r="6" spans="1:8" ht="12.75">
      <c r="A6" s="17"/>
      <c r="B6" s="18"/>
      <c r="C6" s="19"/>
      <c r="D6" s="20"/>
      <c r="E6" s="19"/>
      <c r="F6" s="20"/>
      <c r="G6" s="19"/>
      <c r="H6" s="20"/>
    </row>
    <row r="7" spans="1:8" ht="12.75">
      <c r="A7" s="1" t="s">
        <v>53</v>
      </c>
      <c r="B7" s="3" t="s">
        <v>4</v>
      </c>
      <c r="C7" s="4">
        <f>E7+G7</f>
        <v>230469</v>
      </c>
      <c r="D7" s="5">
        <f>C7/$C$42</f>
        <v>0.7498243125414817</v>
      </c>
      <c r="E7" s="4">
        <v>93220</v>
      </c>
      <c r="F7" s="5">
        <f>E7/$E$42</f>
        <v>0.7530799369875186</v>
      </c>
      <c r="G7" s="4">
        <v>137249</v>
      </c>
      <c r="H7" s="5">
        <f>G7/$G$42</f>
        <v>0.7476290861155143</v>
      </c>
    </row>
    <row r="8" spans="1:8" ht="12.75">
      <c r="A8" s="1"/>
      <c r="B8" s="3"/>
      <c r="C8" s="4"/>
      <c r="D8" s="5"/>
      <c r="E8" s="4"/>
      <c r="F8" s="5"/>
      <c r="G8" s="4"/>
      <c r="H8" s="5"/>
    </row>
    <row r="9" spans="1:8" ht="12.75">
      <c r="A9" s="1"/>
      <c r="B9" s="3"/>
      <c r="C9" s="4"/>
      <c r="D9" s="5"/>
      <c r="E9" s="4"/>
      <c r="F9" s="5"/>
      <c r="G9" s="4"/>
      <c r="H9" s="5"/>
    </row>
    <row r="10" spans="1:8" ht="12.75">
      <c r="A10" s="6"/>
      <c r="B10" s="7"/>
      <c r="C10" s="4"/>
      <c r="D10" s="5"/>
      <c r="E10" s="4"/>
      <c r="F10" s="5"/>
      <c r="G10" s="4"/>
      <c r="H10" s="5"/>
    </row>
    <row r="11" spans="1:8" ht="12.75">
      <c r="A11" s="6" t="s">
        <v>5</v>
      </c>
      <c r="B11" s="7" t="s">
        <v>6</v>
      </c>
      <c r="C11" s="4">
        <f aca="true" t="shared" si="0" ref="C11:C32">E11+G11</f>
        <v>14350</v>
      </c>
      <c r="D11" s="5">
        <f aca="true" t="shared" si="1" ref="D11:D32">C11/$C$42</f>
        <v>0.04668731536549498</v>
      </c>
      <c r="E11" s="2">
        <v>6187</v>
      </c>
      <c r="F11" s="5">
        <f aca="true" t="shared" si="2" ref="F11:F32">E11/$E$42</f>
        <v>0.049981823322696614</v>
      </c>
      <c r="G11" s="2">
        <v>8163</v>
      </c>
      <c r="H11" s="5">
        <f aca="true" t="shared" si="3" ref="H11:H32">G11/$G$42</f>
        <v>0.04446587027928031</v>
      </c>
    </row>
    <row r="12" spans="1:8" ht="12.75">
      <c r="A12" s="6" t="s">
        <v>12</v>
      </c>
      <c r="B12" s="7" t="s">
        <v>13</v>
      </c>
      <c r="C12" s="4">
        <f t="shared" si="0"/>
        <v>13873</v>
      </c>
      <c r="D12" s="5">
        <f t="shared" si="1"/>
        <v>0.04513540948191721</v>
      </c>
      <c r="E12" s="4">
        <v>5999</v>
      </c>
      <c r="F12" s="5">
        <f t="shared" si="2"/>
        <v>0.04846306095245789</v>
      </c>
      <c r="G12" s="4">
        <v>7874</v>
      </c>
      <c r="H12" s="5">
        <f t="shared" si="3"/>
        <v>0.042891616143458676</v>
      </c>
    </row>
    <row r="13" spans="1:8" ht="12.75">
      <c r="A13" s="6" t="s">
        <v>54</v>
      </c>
      <c r="B13" s="7" t="s">
        <v>9</v>
      </c>
      <c r="C13" s="4">
        <f t="shared" si="0"/>
        <v>9456</v>
      </c>
      <c r="D13" s="5">
        <f t="shared" si="1"/>
        <v>0.030764826069416065</v>
      </c>
      <c r="E13" s="2">
        <v>3846</v>
      </c>
      <c r="F13" s="5">
        <f t="shared" si="2"/>
        <v>0.031070000403926164</v>
      </c>
      <c r="G13" s="2">
        <v>5610</v>
      </c>
      <c r="H13" s="5">
        <f t="shared" si="3"/>
        <v>0.030559050871831746</v>
      </c>
    </row>
    <row r="14" spans="1:8" ht="12.75">
      <c r="A14" s="6" t="s">
        <v>7</v>
      </c>
      <c r="B14" s="7" t="s">
        <v>8</v>
      </c>
      <c r="C14" s="4">
        <f t="shared" si="0"/>
        <v>9209</v>
      </c>
      <c r="D14" s="5">
        <f t="shared" si="1"/>
        <v>0.029961218620267824</v>
      </c>
      <c r="E14" s="2">
        <v>2693</v>
      </c>
      <c r="F14" s="5">
        <f t="shared" si="2"/>
        <v>0.021755463101345074</v>
      </c>
      <c r="G14" s="2">
        <v>6516</v>
      </c>
      <c r="H14" s="5">
        <f t="shared" si="3"/>
        <v>0.0354942558789404</v>
      </c>
    </row>
    <row r="15" spans="1:8" ht="12.75">
      <c r="A15" s="6" t="s">
        <v>49</v>
      </c>
      <c r="B15" s="7" t="s">
        <v>24</v>
      </c>
      <c r="C15" s="4">
        <f t="shared" si="0"/>
        <v>8783</v>
      </c>
      <c r="D15" s="5">
        <f t="shared" si="1"/>
        <v>0.028575239780846164</v>
      </c>
      <c r="E15" s="4">
        <v>3446</v>
      </c>
      <c r="F15" s="5">
        <f t="shared" si="2"/>
        <v>0.027838591105545905</v>
      </c>
      <c r="G15" s="4">
        <v>5337</v>
      </c>
      <c r="H15" s="5">
        <f t="shared" si="3"/>
        <v>0.029071952674325496</v>
      </c>
    </row>
    <row r="16" spans="1:8" ht="12.75">
      <c r="A16" s="6" t="s">
        <v>46</v>
      </c>
      <c r="B16" s="7" t="s">
        <v>13</v>
      </c>
      <c r="C16" s="4">
        <f t="shared" si="0"/>
        <v>7230</v>
      </c>
      <c r="D16" s="5">
        <f t="shared" si="1"/>
        <v>0.023522598612719773</v>
      </c>
      <c r="E16" s="4">
        <v>2425</v>
      </c>
      <c r="F16" s="5">
        <f t="shared" si="2"/>
        <v>0.0195904188714303</v>
      </c>
      <c r="G16" s="4">
        <v>4805</v>
      </c>
      <c r="H16" s="5">
        <f t="shared" si="3"/>
        <v>0.026174017725338956</v>
      </c>
    </row>
    <row r="17" spans="1:8" ht="12.75">
      <c r="A17" s="6" t="s">
        <v>23</v>
      </c>
      <c r="B17" s="7" t="s">
        <v>24</v>
      </c>
      <c r="C17" s="4">
        <f t="shared" si="0"/>
        <v>3690</v>
      </c>
      <c r="D17" s="5">
        <f t="shared" si="1"/>
        <v>0.012005309665412996</v>
      </c>
      <c r="E17" s="4">
        <v>1808</v>
      </c>
      <c r="F17" s="5">
        <f t="shared" si="2"/>
        <v>0.014605970028678757</v>
      </c>
      <c r="G17" s="4">
        <v>1882</v>
      </c>
      <c r="H17" s="5">
        <f t="shared" si="3"/>
        <v>0.010251717244347121</v>
      </c>
    </row>
    <row r="18" spans="1:8" ht="12.75">
      <c r="A18" s="6" t="s">
        <v>17</v>
      </c>
      <c r="B18" s="7" t="s">
        <v>18</v>
      </c>
      <c r="C18" s="4">
        <f t="shared" si="0"/>
        <v>1956</v>
      </c>
      <c r="D18" s="5">
        <f t="shared" si="1"/>
        <v>0.0063637901641051</v>
      </c>
      <c r="E18" s="4">
        <v>749</v>
      </c>
      <c r="F18" s="5">
        <f t="shared" si="2"/>
        <v>0.006050813911217029</v>
      </c>
      <c r="G18" s="4">
        <v>1207</v>
      </c>
      <c r="H18" s="5">
        <f t="shared" si="3"/>
        <v>0.00657482609666683</v>
      </c>
    </row>
    <row r="19" spans="1:8" ht="12.75">
      <c r="A19" s="6" t="s">
        <v>26</v>
      </c>
      <c r="B19" s="7" t="s">
        <v>27</v>
      </c>
      <c r="C19" s="4">
        <f t="shared" si="0"/>
        <v>1227</v>
      </c>
      <c r="D19" s="5">
        <f t="shared" si="1"/>
        <v>0.003992009474108874</v>
      </c>
      <c r="E19" s="4">
        <v>431</v>
      </c>
      <c r="F19" s="5">
        <f t="shared" si="2"/>
        <v>0.003481843519004726</v>
      </c>
      <c r="G19" s="4">
        <v>796</v>
      </c>
      <c r="H19" s="5">
        <f t="shared" si="3"/>
        <v>0.004336007931190386</v>
      </c>
    </row>
    <row r="20" spans="1:8" ht="12.75">
      <c r="A20" s="6" t="s">
        <v>33</v>
      </c>
      <c r="B20" s="7" t="s">
        <v>33</v>
      </c>
      <c r="C20" s="4">
        <f t="shared" si="0"/>
        <v>775</v>
      </c>
      <c r="D20" s="5">
        <f t="shared" si="1"/>
        <v>0.0025214403768821334</v>
      </c>
      <c r="E20" s="4">
        <v>436</v>
      </c>
      <c r="F20" s="5">
        <f t="shared" si="2"/>
        <v>0.003522236135234479</v>
      </c>
      <c r="G20" s="4">
        <v>339</v>
      </c>
      <c r="H20" s="5">
        <f t="shared" si="3"/>
        <v>0.0018466164430572124</v>
      </c>
    </row>
    <row r="21" spans="1:8" ht="12.75">
      <c r="A21" s="6" t="s">
        <v>48</v>
      </c>
      <c r="B21" s="7" t="s">
        <v>36</v>
      </c>
      <c r="C21" s="4">
        <f t="shared" si="0"/>
        <v>678</v>
      </c>
      <c r="D21" s="5">
        <f t="shared" si="1"/>
        <v>0.0022058536458401112</v>
      </c>
      <c r="E21" s="4">
        <v>247</v>
      </c>
      <c r="F21" s="5">
        <f t="shared" si="2"/>
        <v>0.001995395241749808</v>
      </c>
      <c r="G21" s="4">
        <v>431</v>
      </c>
      <c r="H21" s="5">
        <f t="shared" si="3"/>
        <v>0.002347763088370674</v>
      </c>
    </row>
    <row r="22" spans="1:8" ht="12.75">
      <c r="A22" s="6" t="s">
        <v>45</v>
      </c>
      <c r="B22" s="8" t="s">
        <v>41</v>
      </c>
      <c r="C22" s="4">
        <f t="shared" si="0"/>
        <v>617</v>
      </c>
      <c r="D22" s="5">
        <f t="shared" si="1"/>
        <v>0.0020073918871435824</v>
      </c>
      <c r="E22" s="2">
        <v>369</v>
      </c>
      <c r="F22" s="5">
        <f t="shared" si="2"/>
        <v>0.002980975077755786</v>
      </c>
      <c r="G22" s="2">
        <v>248</v>
      </c>
      <c r="H22" s="5">
        <f t="shared" si="3"/>
        <v>0.0013509170438884622</v>
      </c>
    </row>
    <row r="23" spans="1:8" ht="12.75">
      <c r="A23" s="6" t="s">
        <v>34</v>
      </c>
      <c r="B23" s="7" t="s">
        <v>35</v>
      </c>
      <c r="C23" s="4">
        <f t="shared" si="0"/>
        <v>439</v>
      </c>
      <c r="D23" s="5">
        <f t="shared" si="1"/>
        <v>0.001428273968324202</v>
      </c>
      <c r="E23" s="4">
        <v>168</v>
      </c>
      <c r="F23" s="5">
        <f t="shared" si="2"/>
        <v>0.0013571919053197077</v>
      </c>
      <c r="G23" s="4">
        <v>271</v>
      </c>
      <c r="H23" s="5">
        <f t="shared" si="3"/>
        <v>0.0014762037052168276</v>
      </c>
    </row>
    <row r="24" spans="1:8" ht="12.75">
      <c r="A24" s="6" t="s">
        <v>25</v>
      </c>
      <c r="B24" s="7" t="s">
        <v>25</v>
      </c>
      <c r="C24" s="4">
        <f t="shared" si="0"/>
        <v>427</v>
      </c>
      <c r="D24" s="5">
        <f t="shared" si="1"/>
        <v>0.0013892323108757043</v>
      </c>
      <c r="E24" s="4">
        <v>238</v>
      </c>
      <c r="F24" s="5">
        <f t="shared" si="2"/>
        <v>0.0019226885325362524</v>
      </c>
      <c r="G24" s="4">
        <v>189</v>
      </c>
      <c r="H24" s="5">
        <f t="shared" si="3"/>
        <v>0.0010295295213504812</v>
      </c>
    </row>
    <row r="25" spans="1:8" ht="12.75">
      <c r="A25" s="6" t="s">
        <v>29</v>
      </c>
      <c r="B25" s="7" t="s">
        <v>30</v>
      </c>
      <c r="C25" s="4">
        <f t="shared" si="0"/>
        <v>397</v>
      </c>
      <c r="D25" s="5">
        <f t="shared" si="1"/>
        <v>0.0012916281672544605</v>
      </c>
      <c r="E25" s="4">
        <v>130</v>
      </c>
      <c r="F25" s="5">
        <f t="shared" si="2"/>
        <v>0.0010502080219735833</v>
      </c>
      <c r="G25" s="4">
        <v>267</v>
      </c>
      <c r="H25" s="5">
        <f t="shared" si="3"/>
        <v>0.0014544147206379814</v>
      </c>
    </row>
    <row r="26" spans="1:8" ht="12.75">
      <c r="A26" s="6" t="s">
        <v>14</v>
      </c>
      <c r="B26" s="7" t="s">
        <v>15</v>
      </c>
      <c r="C26" s="4">
        <f t="shared" si="0"/>
        <v>380</v>
      </c>
      <c r="D26" s="5">
        <f t="shared" si="1"/>
        <v>0.0012363191525357556</v>
      </c>
      <c r="E26" s="4">
        <v>123</v>
      </c>
      <c r="F26" s="5">
        <f t="shared" si="2"/>
        <v>0.0009936583592519287</v>
      </c>
      <c r="G26" s="4">
        <v>257</v>
      </c>
      <c r="H26" s="5">
        <f t="shared" si="3"/>
        <v>0.001399942259190866</v>
      </c>
    </row>
    <row r="27" spans="1:8" ht="12.75">
      <c r="A27" s="6" t="s">
        <v>21</v>
      </c>
      <c r="B27" s="7" t="s">
        <v>22</v>
      </c>
      <c r="C27" s="4">
        <f t="shared" si="0"/>
        <v>360</v>
      </c>
      <c r="D27" s="5">
        <f t="shared" si="1"/>
        <v>0.0011712497234549265</v>
      </c>
      <c r="E27" s="4">
        <v>138</v>
      </c>
      <c r="F27" s="5">
        <f t="shared" si="2"/>
        <v>0.0011148362079411883</v>
      </c>
      <c r="G27" s="4">
        <v>222</v>
      </c>
      <c r="H27" s="5">
        <f t="shared" si="3"/>
        <v>0.0012092886441259622</v>
      </c>
    </row>
    <row r="28" spans="1:8" ht="12.75">
      <c r="A28" s="6" t="s">
        <v>19</v>
      </c>
      <c r="B28" s="7" t="s">
        <v>20</v>
      </c>
      <c r="C28" s="4">
        <f t="shared" si="0"/>
        <v>357</v>
      </c>
      <c r="D28" s="5">
        <f t="shared" si="1"/>
        <v>0.001161489309092802</v>
      </c>
      <c r="E28" s="4">
        <v>132</v>
      </c>
      <c r="F28" s="5">
        <f t="shared" si="2"/>
        <v>0.0010663650684654845</v>
      </c>
      <c r="G28" s="4">
        <v>225</v>
      </c>
      <c r="H28" s="5">
        <f t="shared" si="3"/>
        <v>0.0012256303825600968</v>
      </c>
    </row>
    <row r="29" spans="1:8" ht="12.75">
      <c r="A29" s="6" t="s">
        <v>10</v>
      </c>
      <c r="B29" s="7" t="s">
        <v>11</v>
      </c>
      <c r="C29" s="4">
        <f t="shared" si="0"/>
        <v>348</v>
      </c>
      <c r="D29" s="5">
        <f t="shared" si="1"/>
        <v>0.0011322080660064288</v>
      </c>
      <c r="E29" s="2">
        <v>147</v>
      </c>
      <c r="F29" s="5">
        <f t="shared" si="2"/>
        <v>0.001187542917154744</v>
      </c>
      <c r="G29" s="2">
        <v>201</v>
      </c>
      <c r="H29" s="5">
        <f t="shared" si="3"/>
        <v>0.0010948964750870198</v>
      </c>
    </row>
    <row r="30" spans="1:8" ht="12.75">
      <c r="A30" s="6" t="s">
        <v>31</v>
      </c>
      <c r="B30" s="7" t="s">
        <v>32</v>
      </c>
      <c r="C30" s="4">
        <f t="shared" si="0"/>
        <v>345</v>
      </c>
      <c r="D30" s="5">
        <f t="shared" si="1"/>
        <v>0.0011224476516443044</v>
      </c>
      <c r="E30" s="4">
        <v>109</v>
      </c>
      <c r="F30" s="5">
        <f t="shared" si="2"/>
        <v>0.0008805590338086198</v>
      </c>
      <c r="G30" s="4">
        <v>236</v>
      </c>
      <c r="H30" s="5">
        <f t="shared" si="3"/>
        <v>0.0012855500901519238</v>
      </c>
    </row>
    <row r="31" spans="1:8" ht="12.75">
      <c r="A31" s="6" t="s">
        <v>37</v>
      </c>
      <c r="B31" s="7" t="s">
        <v>38</v>
      </c>
      <c r="C31" s="4">
        <f t="shared" si="0"/>
        <v>330</v>
      </c>
      <c r="D31" s="5">
        <f t="shared" si="1"/>
        <v>0.0010736455798336826</v>
      </c>
      <c r="E31" s="4">
        <v>53</v>
      </c>
      <c r="F31" s="5">
        <f t="shared" si="2"/>
        <v>0.00042816173203538395</v>
      </c>
      <c r="G31" s="4">
        <v>277</v>
      </c>
      <c r="H31" s="5">
        <f t="shared" si="3"/>
        <v>0.0015088871820850968</v>
      </c>
    </row>
    <row r="32" spans="1:8" ht="12.75">
      <c r="A32" s="6" t="s">
        <v>28</v>
      </c>
      <c r="B32" s="7" t="s">
        <v>55</v>
      </c>
      <c r="C32" s="4">
        <f t="shared" si="0"/>
        <v>295</v>
      </c>
      <c r="D32" s="5">
        <f t="shared" si="1"/>
        <v>0.0009597740789422314</v>
      </c>
      <c r="E32" s="4">
        <v>145</v>
      </c>
      <c r="F32" s="5">
        <f t="shared" si="2"/>
        <v>0.0011713858706628429</v>
      </c>
      <c r="G32" s="4">
        <v>150</v>
      </c>
      <c r="H32" s="5">
        <f t="shared" si="3"/>
        <v>0.0008170869217067312</v>
      </c>
    </row>
    <row r="33" spans="1:8" ht="12.75">
      <c r="A33" s="6"/>
      <c r="B33" s="7"/>
      <c r="C33" s="4"/>
      <c r="D33" s="5"/>
      <c r="E33" s="4"/>
      <c r="F33" s="5"/>
      <c r="G33" s="4"/>
      <c r="H33" s="5"/>
    </row>
    <row r="34" spans="1:8" ht="12.75">
      <c r="A34" s="6"/>
      <c r="B34" s="7"/>
      <c r="C34" s="4"/>
      <c r="D34" s="5"/>
      <c r="E34" s="4"/>
      <c r="F34" s="5"/>
      <c r="G34" s="4"/>
      <c r="H34" s="5"/>
    </row>
    <row r="35" spans="1:8" ht="12.75">
      <c r="A35" s="6"/>
      <c r="B35" s="7"/>
      <c r="C35" s="4"/>
      <c r="D35" s="5"/>
      <c r="E35" s="2"/>
      <c r="F35" s="5"/>
      <c r="G35" s="2"/>
      <c r="H35" s="5"/>
    </row>
    <row r="36" spans="1:8" ht="12.75">
      <c r="A36" s="6"/>
      <c r="B36" s="7"/>
      <c r="C36" s="4"/>
      <c r="D36" s="5"/>
      <c r="E36" s="4"/>
      <c r="F36" s="5"/>
      <c r="G36" s="4"/>
      <c r="H36" s="5"/>
    </row>
    <row r="37" spans="1:8" ht="12.75">
      <c r="A37" s="6"/>
      <c r="B37" s="21"/>
      <c r="C37" s="4"/>
      <c r="D37" s="5"/>
      <c r="E37" s="4"/>
      <c r="F37" s="5"/>
      <c r="G37" s="4"/>
      <c r="H37" s="5"/>
    </row>
    <row r="38" spans="1:8" ht="12.75">
      <c r="A38" s="6"/>
      <c r="B38" s="8"/>
      <c r="C38" s="4"/>
      <c r="D38" s="5"/>
      <c r="E38" s="4"/>
      <c r="F38" s="5"/>
      <c r="G38" s="4"/>
      <c r="H38" s="5"/>
    </row>
    <row r="39" spans="1:8" ht="12.75">
      <c r="A39" s="6"/>
      <c r="B39" s="7"/>
      <c r="C39" s="4"/>
      <c r="D39" s="5"/>
      <c r="E39" s="4"/>
      <c r="F39" s="5"/>
      <c r="G39" s="4"/>
      <c r="H39" s="5"/>
    </row>
    <row r="40" spans="1:8" ht="12.75">
      <c r="A40" s="6" t="s">
        <v>44</v>
      </c>
      <c r="B40" s="7"/>
      <c r="C40" s="4">
        <f>E40+G40</f>
        <v>1373</v>
      </c>
      <c r="D40" s="5">
        <f>C40/$C$42</f>
        <v>0.004467016306398928</v>
      </c>
      <c r="E40" s="4">
        <v>546</v>
      </c>
      <c r="F40" s="5">
        <f>E40/$E$42</f>
        <v>0.00441087369228905</v>
      </c>
      <c r="G40" s="4">
        <v>827</v>
      </c>
      <c r="H40" s="5">
        <f>G40/$G$42</f>
        <v>0.004504872561676444</v>
      </c>
    </row>
    <row r="41" spans="1:8" ht="12.75">
      <c r="A41" s="6"/>
      <c r="B41" s="7"/>
      <c r="C41" s="4"/>
      <c r="D41" s="5"/>
      <c r="E41" s="4"/>
      <c r="F41" s="5"/>
      <c r="G41" s="4"/>
      <c r="H41" s="5"/>
    </row>
    <row r="42" spans="1:8" ht="12.75">
      <c r="A42" s="6" t="s">
        <v>42</v>
      </c>
      <c r="B42" s="7"/>
      <c r="C42" s="4">
        <f>E42+G42</f>
        <v>307364</v>
      </c>
      <c r="D42" s="5">
        <f>C42/$C$42</f>
        <v>1</v>
      </c>
      <c r="E42" s="4">
        <f>SUM(E7:E41)</f>
        <v>123785</v>
      </c>
      <c r="F42" s="5">
        <f>E42/$E$42</f>
        <v>1</v>
      </c>
      <c r="G42" s="4">
        <f>SUM(G7:G41)</f>
        <v>183579</v>
      </c>
      <c r="H42" s="5">
        <f>G42/$G$42</f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&amp;Cעמוד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I85" sqref="I85"/>
    </sheetView>
  </sheetViews>
  <sheetFormatPr defaultColWidth="9.140625" defaultRowHeight="12.75"/>
  <cols>
    <col min="1" max="1" width="21.421875" style="0" customWidth="1"/>
    <col min="2" max="2" width="19.00390625" style="0" customWidth="1"/>
    <col min="4" max="4" width="0" style="0" hidden="1" customWidth="1"/>
  </cols>
  <sheetData>
    <row r="1" spans="1:10" ht="18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/>
      <c r="B2" s="11" t="s">
        <v>99</v>
      </c>
      <c r="C2" s="10"/>
      <c r="D2" s="10"/>
      <c r="F2" s="10"/>
      <c r="G2" s="10"/>
      <c r="H2" s="10"/>
      <c r="I2" s="10"/>
      <c r="J2" s="10"/>
    </row>
    <row r="3" spans="1:10" ht="15.75">
      <c r="A3" s="10"/>
      <c r="B3" s="10"/>
      <c r="C3" s="10"/>
      <c r="D3" s="10"/>
      <c r="E3" s="11"/>
      <c r="F3" s="10"/>
      <c r="G3" s="10"/>
      <c r="H3" s="10"/>
      <c r="I3" s="10"/>
      <c r="J3" s="10"/>
    </row>
    <row r="4" spans="1:10" ht="15.75">
      <c r="A4" s="10"/>
      <c r="B4" s="12"/>
      <c r="C4" s="12"/>
      <c r="D4" s="12"/>
      <c r="E4" s="11" t="s">
        <v>52</v>
      </c>
      <c r="F4" s="10"/>
      <c r="G4" s="11" t="s">
        <v>50</v>
      </c>
      <c r="H4" s="10"/>
      <c r="I4" s="11" t="s">
        <v>51</v>
      </c>
      <c r="J4" s="10"/>
    </row>
    <row r="5" spans="1:10" ht="12.75">
      <c r="A5" s="13" t="s">
        <v>0</v>
      </c>
      <c r="B5" s="14" t="s">
        <v>1</v>
      </c>
      <c r="C5" s="14" t="s">
        <v>69</v>
      </c>
      <c r="D5" s="43"/>
      <c r="E5" s="22" t="s">
        <v>70</v>
      </c>
      <c r="F5" s="16" t="s">
        <v>3</v>
      </c>
      <c r="G5" s="22" t="s">
        <v>70</v>
      </c>
      <c r="H5" s="16" t="s">
        <v>3</v>
      </c>
      <c r="I5" s="22" t="s">
        <v>70</v>
      </c>
      <c r="J5" s="16" t="s">
        <v>3</v>
      </c>
    </row>
    <row r="6" spans="1:10" ht="12.75">
      <c r="A6" s="17"/>
      <c r="B6" s="18"/>
      <c r="C6" s="18"/>
      <c r="D6" s="44"/>
      <c r="E6" s="23"/>
      <c r="F6" s="20"/>
      <c r="G6" s="19"/>
      <c r="H6" s="20"/>
      <c r="I6" s="19"/>
      <c r="J6" s="20"/>
    </row>
    <row r="7" spans="1:10" ht="12.75">
      <c r="A7" s="1" t="s">
        <v>66</v>
      </c>
      <c r="B7" s="3" t="s">
        <v>4</v>
      </c>
      <c r="C7" s="3" t="s">
        <v>71</v>
      </c>
      <c r="D7" s="45"/>
      <c r="E7" s="4">
        <f>G7+I7</f>
        <v>96687</v>
      </c>
      <c r="F7" s="5">
        <f>E7/$E$51</f>
        <v>0.3367453556327972</v>
      </c>
      <c r="G7" s="4">
        <v>46334</v>
      </c>
      <c r="H7" s="5">
        <f>G7/$G$51</f>
        <v>0.34381840712955336</v>
      </c>
      <c r="I7" s="4">
        <v>50353</v>
      </c>
      <c r="J7" s="5">
        <f>I7/$I$51</f>
        <v>0.33048917359657126</v>
      </c>
    </row>
    <row r="8" spans="1:10" ht="12.75">
      <c r="A8" s="1" t="s">
        <v>67</v>
      </c>
      <c r="B8" s="3" t="s">
        <v>4</v>
      </c>
      <c r="C8" s="3" t="s">
        <v>71</v>
      </c>
      <c r="D8" s="45"/>
      <c r="E8" s="4">
        <f>G8+I8</f>
        <v>55107</v>
      </c>
      <c r="F8" s="5">
        <f>E8/$E$51</f>
        <v>0.19192886647487828</v>
      </c>
      <c r="G8" s="4">
        <v>27627</v>
      </c>
      <c r="H8" s="5">
        <f>G8/$G$51</f>
        <v>0.20500434095411946</v>
      </c>
      <c r="I8" s="4">
        <v>27480</v>
      </c>
      <c r="J8" s="5">
        <f>I8/$I$51</f>
        <v>0.1803634836143582</v>
      </c>
    </row>
    <row r="9" spans="1:10" ht="12.75">
      <c r="A9" s="1"/>
      <c r="B9" s="3"/>
      <c r="C9" s="3"/>
      <c r="D9" s="45"/>
      <c r="E9" s="4"/>
      <c r="F9" s="5"/>
      <c r="G9" s="4"/>
      <c r="H9" s="5"/>
      <c r="I9" s="4"/>
      <c r="J9" s="5"/>
    </row>
    <row r="10" spans="1:10" ht="12.75">
      <c r="A10" s="6"/>
      <c r="B10" s="7"/>
      <c r="C10" s="7"/>
      <c r="D10" s="24"/>
      <c r="E10" s="4"/>
      <c r="F10" s="5"/>
      <c r="G10" s="4"/>
      <c r="H10" s="5"/>
      <c r="I10" s="4"/>
      <c r="J10" s="5"/>
    </row>
    <row r="11" spans="1:10" ht="12.75">
      <c r="A11" s="6" t="s">
        <v>5</v>
      </c>
      <c r="B11" s="7" t="s">
        <v>6</v>
      </c>
      <c r="C11" s="3" t="s">
        <v>71</v>
      </c>
      <c r="D11" s="45"/>
      <c r="E11" s="4">
        <f aca="true" t="shared" si="0" ref="E11:E42">G11+I11</f>
        <v>17604</v>
      </c>
      <c r="F11" s="5">
        <f aca="true" t="shared" si="1" ref="F11:F42">E11/$E$51</f>
        <v>0.06131191618893711</v>
      </c>
      <c r="G11" s="2">
        <v>8548</v>
      </c>
      <c r="H11" s="5">
        <f aca="true" t="shared" si="2" ref="H11:H42">G11/$G$51</f>
        <v>0.06342987318477623</v>
      </c>
      <c r="I11" s="2">
        <v>9056</v>
      </c>
      <c r="J11" s="5">
        <f aca="true" t="shared" si="3" ref="J11:J42">I11/$I$51</f>
        <v>0.05943856286796317</v>
      </c>
    </row>
    <row r="12" spans="1:10" ht="12.75">
      <c r="A12" s="6" t="s">
        <v>54</v>
      </c>
      <c r="B12" s="7" t="s">
        <v>9</v>
      </c>
      <c r="C12" s="3" t="s">
        <v>71</v>
      </c>
      <c r="D12" s="45"/>
      <c r="E12" s="4">
        <f t="shared" si="0"/>
        <v>11454</v>
      </c>
      <c r="F12" s="5">
        <f t="shared" si="1"/>
        <v>0.03989244989934592</v>
      </c>
      <c r="G12" s="2">
        <v>5934</v>
      </c>
      <c r="H12" s="5">
        <f t="shared" si="2"/>
        <v>0.04403285768348879</v>
      </c>
      <c r="I12" s="2">
        <v>5520</v>
      </c>
      <c r="J12" s="5">
        <f t="shared" si="3"/>
        <v>0.036230219415984616</v>
      </c>
    </row>
    <row r="13" spans="1:10" ht="12.75">
      <c r="A13" s="6" t="s">
        <v>46</v>
      </c>
      <c r="B13" s="7" t="s">
        <v>13</v>
      </c>
      <c r="C13" s="3" t="s">
        <v>71</v>
      </c>
      <c r="D13" s="45"/>
      <c r="E13" s="4">
        <f t="shared" si="0"/>
        <v>11344</v>
      </c>
      <c r="F13" s="5">
        <f t="shared" si="1"/>
        <v>0.03950933749416624</v>
      </c>
      <c r="G13" s="4">
        <v>3944</v>
      </c>
      <c r="H13" s="5">
        <f t="shared" si="2"/>
        <v>0.029266193242952442</v>
      </c>
      <c r="I13" s="4">
        <v>7400</v>
      </c>
      <c r="J13" s="5">
        <f t="shared" si="3"/>
        <v>0.04856949704316778</v>
      </c>
    </row>
    <row r="14" spans="1:10" ht="12.75">
      <c r="A14" s="6" t="s">
        <v>59</v>
      </c>
      <c r="B14" s="7" t="s">
        <v>16</v>
      </c>
      <c r="C14" s="3" t="s">
        <v>72</v>
      </c>
      <c r="D14" s="45"/>
      <c r="E14" s="4">
        <f t="shared" si="0"/>
        <v>10657</v>
      </c>
      <c r="F14" s="5">
        <f t="shared" si="1"/>
        <v>0.037116626381816786</v>
      </c>
      <c r="G14" s="4">
        <v>5763</v>
      </c>
      <c r="H14" s="5">
        <f t="shared" si="2"/>
        <v>0.04276396340241758</v>
      </c>
      <c r="I14" s="4">
        <v>4894</v>
      </c>
      <c r="J14" s="5">
        <f t="shared" si="3"/>
        <v>0.03212150250395448</v>
      </c>
    </row>
    <row r="15" spans="1:10" ht="12.75">
      <c r="A15" s="6" t="s">
        <v>49</v>
      </c>
      <c r="B15" s="7" t="s">
        <v>24</v>
      </c>
      <c r="C15" s="3" t="s">
        <v>71</v>
      </c>
      <c r="D15" s="45"/>
      <c r="E15" s="4">
        <f t="shared" si="0"/>
        <v>10054</v>
      </c>
      <c r="F15" s="5">
        <f t="shared" si="1"/>
        <v>0.035016473833422726</v>
      </c>
      <c r="G15" s="4">
        <v>5406</v>
      </c>
      <c r="H15" s="5">
        <f t="shared" si="2"/>
        <v>0.04011486832439171</v>
      </c>
      <c r="I15" s="4">
        <v>4648</v>
      </c>
      <c r="J15" s="5">
        <f t="shared" si="3"/>
        <v>0.030506894899546465</v>
      </c>
    </row>
    <row r="16" spans="1:10" ht="12.75">
      <c r="A16" s="6" t="s">
        <v>23</v>
      </c>
      <c r="B16" s="7" t="s">
        <v>24</v>
      </c>
      <c r="C16" s="3" t="s">
        <v>71</v>
      </c>
      <c r="D16" s="45"/>
      <c r="E16" s="4">
        <f t="shared" si="0"/>
        <v>9919</v>
      </c>
      <c r="F16" s="5">
        <f t="shared" si="1"/>
        <v>0.03454629042706585</v>
      </c>
      <c r="G16" s="4">
        <v>4412</v>
      </c>
      <c r="H16" s="5">
        <f t="shared" si="2"/>
        <v>0.032738956538515766</v>
      </c>
      <c r="I16" s="4">
        <v>5507</v>
      </c>
      <c r="J16" s="5">
        <f t="shared" si="3"/>
        <v>0.036144894623881756</v>
      </c>
    </row>
    <row r="17" spans="1:10" ht="12.75">
      <c r="A17" s="6" t="s">
        <v>12</v>
      </c>
      <c r="B17" s="7" t="s">
        <v>13</v>
      </c>
      <c r="C17" s="3" t="s">
        <v>71</v>
      </c>
      <c r="D17" s="45"/>
      <c r="E17" s="4">
        <f t="shared" si="0"/>
        <v>9677</v>
      </c>
      <c r="F17" s="5">
        <f t="shared" si="1"/>
        <v>0.03370344313567055</v>
      </c>
      <c r="G17" s="4">
        <v>4601</v>
      </c>
      <c r="H17" s="5">
        <f t="shared" si="2"/>
        <v>0.03414141863864711</v>
      </c>
      <c r="I17" s="4">
        <v>5076</v>
      </c>
      <c r="J17" s="5">
        <f t="shared" si="3"/>
        <v>0.03331604959339455</v>
      </c>
    </row>
    <row r="18" spans="1:10" ht="12.75">
      <c r="A18" s="6" t="s">
        <v>64</v>
      </c>
      <c r="B18" s="7" t="s">
        <v>63</v>
      </c>
      <c r="C18" s="3" t="s">
        <v>71</v>
      </c>
      <c r="D18" s="45"/>
      <c r="E18" s="4">
        <f t="shared" si="0"/>
        <v>8904</v>
      </c>
      <c r="F18" s="5">
        <f t="shared" si="1"/>
        <v>0.031011207779271528</v>
      </c>
      <c r="G18" s="4">
        <v>4220</v>
      </c>
      <c r="H18" s="5">
        <f t="shared" si="2"/>
        <v>0.03131423313520774</v>
      </c>
      <c r="I18" s="4">
        <v>4684</v>
      </c>
      <c r="J18" s="5">
        <f t="shared" si="3"/>
        <v>0.03074317893921593</v>
      </c>
    </row>
    <row r="19" spans="1:10" ht="12.75">
      <c r="A19" s="6" t="s">
        <v>7</v>
      </c>
      <c r="B19" s="7" t="s">
        <v>8</v>
      </c>
      <c r="C19" s="3" t="s">
        <v>71</v>
      </c>
      <c r="D19" s="45"/>
      <c r="E19" s="4">
        <f t="shared" si="0"/>
        <v>8545</v>
      </c>
      <c r="F19" s="5">
        <f t="shared" si="1"/>
        <v>0.02976086820236694</v>
      </c>
      <c r="G19" s="2">
        <v>3107</v>
      </c>
      <c r="H19" s="5">
        <f t="shared" si="2"/>
        <v>0.0230552896566565</v>
      </c>
      <c r="I19" s="2">
        <v>5438</v>
      </c>
      <c r="J19" s="5">
        <f t="shared" si="3"/>
        <v>0.03569201688118195</v>
      </c>
    </row>
    <row r="20" spans="1:10" ht="12.75">
      <c r="A20" s="6" t="s">
        <v>65</v>
      </c>
      <c r="B20" s="7" t="s">
        <v>13</v>
      </c>
      <c r="C20" s="3" t="s">
        <v>71</v>
      </c>
      <c r="D20" s="45"/>
      <c r="E20" s="4">
        <f t="shared" si="0"/>
        <v>7568</v>
      </c>
      <c r="F20" s="5">
        <f t="shared" si="1"/>
        <v>0.026358133476361966</v>
      </c>
      <c r="G20" s="4">
        <v>3340</v>
      </c>
      <c r="H20" s="5">
        <f t="shared" si="2"/>
        <v>0.024784250870045932</v>
      </c>
      <c r="I20" s="4">
        <v>4228</v>
      </c>
      <c r="J20" s="5">
        <f t="shared" si="3"/>
        <v>0.027750247770069375</v>
      </c>
    </row>
    <row r="21" spans="1:10" ht="12.75">
      <c r="A21" s="6" t="s">
        <v>86</v>
      </c>
      <c r="B21" s="7" t="s">
        <v>89</v>
      </c>
      <c r="C21" s="3" t="s">
        <v>71</v>
      </c>
      <c r="D21" s="45"/>
      <c r="E21" s="4">
        <f t="shared" si="0"/>
        <v>3868</v>
      </c>
      <c r="F21" s="5">
        <f t="shared" si="1"/>
        <v>0.013471625302136374</v>
      </c>
      <c r="G21" s="4">
        <v>1845</v>
      </c>
      <c r="H21" s="5">
        <f t="shared" si="2"/>
        <v>0.013690701453663098</v>
      </c>
      <c r="I21" s="4">
        <v>2023</v>
      </c>
      <c r="J21" s="5">
        <f t="shared" si="3"/>
        <v>0.013277850340314652</v>
      </c>
    </row>
    <row r="22" spans="1:10" ht="12.75">
      <c r="A22" s="6" t="s">
        <v>102</v>
      </c>
      <c r="B22" s="7" t="s">
        <v>103</v>
      </c>
      <c r="C22" s="3" t="s">
        <v>71</v>
      </c>
      <c r="D22" s="45"/>
      <c r="E22" s="4">
        <f t="shared" si="0"/>
        <v>3458</v>
      </c>
      <c r="F22" s="5">
        <f t="shared" si="1"/>
        <v>0.012043660882830294</v>
      </c>
      <c r="G22" s="4">
        <v>1726</v>
      </c>
      <c r="H22" s="5">
        <f t="shared" si="2"/>
        <v>0.012807669760987808</v>
      </c>
      <c r="I22" s="4">
        <v>1732</v>
      </c>
      <c r="J22" s="5">
        <f t="shared" si="3"/>
        <v>0.01136788768631981</v>
      </c>
    </row>
    <row r="23" spans="1:10" ht="12.75">
      <c r="A23" s="6" t="s">
        <v>29</v>
      </c>
      <c r="B23" s="7" t="s">
        <v>30</v>
      </c>
      <c r="C23" s="3" t="s">
        <v>71</v>
      </c>
      <c r="D23" s="45"/>
      <c r="E23" s="4">
        <f t="shared" si="0"/>
        <v>2890</v>
      </c>
      <c r="F23" s="5">
        <f t="shared" si="1"/>
        <v>0.010065407736084312</v>
      </c>
      <c r="G23" s="4">
        <v>1239</v>
      </c>
      <c r="H23" s="5">
        <f t="shared" si="2"/>
        <v>0.00919391821197213</v>
      </c>
      <c r="I23" s="4">
        <v>1651</v>
      </c>
      <c r="J23" s="5">
        <f t="shared" si="3"/>
        <v>0.010836248597063515</v>
      </c>
    </row>
    <row r="24" spans="1:10" ht="12.75">
      <c r="A24" s="6" t="s">
        <v>45</v>
      </c>
      <c r="B24" s="8" t="s">
        <v>41</v>
      </c>
      <c r="C24" s="3" t="s">
        <v>71</v>
      </c>
      <c r="D24" s="45"/>
      <c r="E24" s="4">
        <f t="shared" si="0"/>
        <v>2565</v>
      </c>
      <c r="F24" s="5">
        <f t="shared" si="1"/>
        <v>0.008933484720780713</v>
      </c>
      <c r="G24" s="2">
        <v>1443</v>
      </c>
      <c r="H24" s="5">
        <f t="shared" si="2"/>
        <v>0.010707686827986911</v>
      </c>
      <c r="I24" s="2">
        <v>1122</v>
      </c>
      <c r="J24" s="5">
        <f t="shared" si="3"/>
        <v>0.007364185903031655</v>
      </c>
    </row>
    <row r="25" spans="1:10" ht="12.75">
      <c r="A25" s="6" t="s">
        <v>17</v>
      </c>
      <c r="B25" s="7" t="s">
        <v>18</v>
      </c>
      <c r="C25" s="3" t="s">
        <v>71</v>
      </c>
      <c r="D25" s="45"/>
      <c r="E25" s="4">
        <f t="shared" si="0"/>
        <v>1807</v>
      </c>
      <c r="F25" s="5">
        <f t="shared" si="1"/>
        <v>0.006293491965088011</v>
      </c>
      <c r="G25" s="4">
        <v>834</v>
      </c>
      <c r="H25" s="5">
        <f t="shared" si="2"/>
        <v>0.006188642283119254</v>
      </c>
      <c r="I25" s="4">
        <v>973</v>
      </c>
      <c r="J25" s="5">
        <f t="shared" si="3"/>
        <v>0.006386232516621926</v>
      </c>
    </row>
    <row r="26" spans="1:10" ht="12.75">
      <c r="A26" s="6" t="s">
        <v>28</v>
      </c>
      <c r="B26" s="7" t="s">
        <v>55</v>
      </c>
      <c r="C26" s="3" t="s">
        <v>71</v>
      </c>
      <c r="D26" s="45"/>
      <c r="E26" s="4">
        <f t="shared" si="0"/>
        <v>1626</v>
      </c>
      <c r="F26" s="5">
        <f t="shared" si="1"/>
        <v>0.005663097916565084</v>
      </c>
      <c r="G26" s="4">
        <v>238</v>
      </c>
      <c r="H26" s="5">
        <f t="shared" si="2"/>
        <v>0.0017660633853505785</v>
      </c>
      <c r="I26" s="4">
        <v>1388</v>
      </c>
      <c r="J26" s="5">
        <f t="shared" si="3"/>
        <v>0.009110062418367147</v>
      </c>
    </row>
    <row r="27" spans="1:10" ht="12.75">
      <c r="A27" s="6" t="s">
        <v>26</v>
      </c>
      <c r="B27" s="7" t="s">
        <v>27</v>
      </c>
      <c r="C27" s="3" t="s">
        <v>71</v>
      </c>
      <c r="D27" s="45"/>
      <c r="E27" s="4">
        <f t="shared" si="0"/>
        <v>1352</v>
      </c>
      <c r="F27" s="5">
        <f t="shared" si="1"/>
        <v>0.004708799743662973</v>
      </c>
      <c r="G27" s="4">
        <v>610</v>
      </c>
      <c r="H27" s="5">
        <f t="shared" si="2"/>
        <v>0.004526464979259886</v>
      </c>
      <c r="I27" s="4">
        <v>742</v>
      </c>
      <c r="J27" s="5">
        <f t="shared" si="3"/>
        <v>0.0048700765954095265</v>
      </c>
    </row>
    <row r="28" spans="1:10" ht="12.75">
      <c r="A28" s="6" t="s">
        <v>100</v>
      </c>
      <c r="B28" s="7"/>
      <c r="C28" s="3" t="s">
        <v>72</v>
      </c>
      <c r="D28" s="45"/>
      <c r="E28" s="4">
        <f t="shared" si="0"/>
        <v>1293</v>
      </c>
      <c r="F28" s="5">
        <f t="shared" si="1"/>
        <v>0.004503312180884781</v>
      </c>
      <c r="G28" s="4">
        <v>98</v>
      </c>
      <c r="H28" s="5">
        <f t="shared" si="2"/>
        <v>0.0007272025704384735</v>
      </c>
      <c r="I28" s="4">
        <v>1195</v>
      </c>
      <c r="J28" s="5">
        <f t="shared" si="3"/>
        <v>0.00784331742791696</v>
      </c>
    </row>
    <row r="29" spans="1:10" ht="12.75">
      <c r="A29" s="6" t="s">
        <v>33</v>
      </c>
      <c r="B29" s="7" t="s">
        <v>33</v>
      </c>
      <c r="C29" s="3" t="s">
        <v>71</v>
      </c>
      <c r="D29" s="45"/>
      <c r="E29" s="4">
        <f t="shared" si="0"/>
        <v>1160</v>
      </c>
      <c r="F29" s="5">
        <f t="shared" si="1"/>
        <v>0.004040094454622077</v>
      </c>
      <c r="G29" s="4">
        <v>164</v>
      </c>
      <c r="H29" s="5">
        <f t="shared" si="2"/>
        <v>0.0012169512403256086</v>
      </c>
      <c r="I29" s="4">
        <v>996</v>
      </c>
      <c r="J29" s="5">
        <f t="shared" si="3"/>
        <v>0.006537191764188529</v>
      </c>
    </row>
    <row r="30" spans="1:10" ht="12.75">
      <c r="A30" s="6" t="s">
        <v>90</v>
      </c>
      <c r="B30" s="7" t="s">
        <v>6</v>
      </c>
      <c r="C30" s="3" t="s">
        <v>71</v>
      </c>
      <c r="D30" s="45"/>
      <c r="E30" s="4">
        <f t="shared" si="0"/>
        <v>983</v>
      </c>
      <c r="F30" s="5">
        <f t="shared" si="1"/>
        <v>0.0034236317662875017</v>
      </c>
      <c r="G30" s="4">
        <v>498</v>
      </c>
      <c r="H30" s="5">
        <f t="shared" si="2"/>
        <v>0.003695376327330202</v>
      </c>
      <c r="I30" s="4">
        <v>485</v>
      </c>
      <c r="J30" s="5">
        <f t="shared" si="3"/>
        <v>0.003183271089991402</v>
      </c>
    </row>
    <row r="31" spans="1:10" ht="12.75">
      <c r="A31" s="6" t="s">
        <v>57</v>
      </c>
      <c r="B31" s="7" t="s">
        <v>39</v>
      </c>
      <c r="C31" s="3" t="s">
        <v>71</v>
      </c>
      <c r="D31" s="45"/>
      <c r="E31" s="4">
        <f t="shared" si="0"/>
        <v>875</v>
      </c>
      <c r="F31" s="5">
        <f t="shared" si="1"/>
        <v>0.003047485041201998</v>
      </c>
      <c r="G31" s="4">
        <v>205</v>
      </c>
      <c r="H31" s="5">
        <f t="shared" si="2"/>
        <v>0.0015211890504070109</v>
      </c>
      <c r="I31" s="4">
        <v>670</v>
      </c>
      <c r="J31" s="5">
        <f t="shared" si="3"/>
        <v>0.0043975085160705965</v>
      </c>
    </row>
    <row r="32" spans="1:10" ht="12.75">
      <c r="A32" s="6" t="s">
        <v>34</v>
      </c>
      <c r="B32" s="7" t="s">
        <v>35</v>
      </c>
      <c r="C32" s="3" t="s">
        <v>71</v>
      </c>
      <c r="D32" s="45"/>
      <c r="E32" s="4">
        <f t="shared" si="0"/>
        <v>698</v>
      </c>
      <c r="F32" s="5">
        <f t="shared" si="1"/>
        <v>0.002431022352867422</v>
      </c>
      <c r="G32" s="4">
        <v>249</v>
      </c>
      <c r="H32" s="5">
        <f t="shared" si="2"/>
        <v>0.001847688163665101</v>
      </c>
      <c r="I32" s="4">
        <v>449</v>
      </c>
      <c r="J32" s="5">
        <f t="shared" si="3"/>
        <v>0.002946987050321937</v>
      </c>
    </row>
    <row r="33" spans="1:10" ht="12.75">
      <c r="A33" s="6" t="s">
        <v>48</v>
      </c>
      <c r="B33" s="7" t="s">
        <v>36</v>
      </c>
      <c r="C33" s="3" t="s">
        <v>71</v>
      </c>
      <c r="D33" s="45"/>
      <c r="E33" s="4">
        <f t="shared" si="0"/>
        <v>508</v>
      </c>
      <c r="F33" s="5">
        <f t="shared" si="1"/>
        <v>0.0017692827439207027</v>
      </c>
      <c r="G33" s="4">
        <v>175</v>
      </c>
      <c r="H33" s="5">
        <f t="shared" si="2"/>
        <v>0.0012985760186401312</v>
      </c>
      <c r="I33" s="4">
        <v>333</v>
      </c>
      <c r="J33" s="5">
        <f t="shared" si="3"/>
        <v>0.00218562736694255</v>
      </c>
    </row>
    <row r="34" spans="1:10" ht="12.75">
      <c r="A34" s="6" t="s">
        <v>19</v>
      </c>
      <c r="B34" s="7" t="s">
        <v>20</v>
      </c>
      <c r="C34" s="3" t="s">
        <v>71</v>
      </c>
      <c r="D34" s="45"/>
      <c r="E34" s="4">
        <f t="shared" si="0"/>
        <v>506</v>
      </c>
      <c r="F34" s="5">
        <f t="shared" si="1"/>
        <v>0.0017623170638265268</v>
      </c>
      <c r="G34" s="4">
        <v>113</v>
      </c>
      <c r="H34" s="5">
        <f t="shared" si="2"/>
        <v>0.0008385090863219132</v>
      </c>
      <c r="I34" s="4">
        <v>393</v>
      </c>
      <c r="J34" s="5">
        <f t="shared" si="3"/>
        <v>0.0025794340997249915</v>
      </c>
    </row>
    <row r="35" spans="1:10" ht="12.75">
      <c r="A35" s="6" t="s">
        <v>14</v>
      </c>
      <c r="B35" s="7" t="s">
        <v>15</v>
      </c>
      <c r="C35" s="3" t="s">
        <v>71</v>
      </c>
      <c r="D35" s="45"/>
      <c r="E35" s="4">
        <f t="shared" si="0"/>
        <v>398</v>
      </c>
      <c r="F35" s="5">
        <f t="shared" si="1"/>
        <v>0.001386170338741023</v>
      </c>
      <c r="G35" s="4">
        <v>92</v>
      </c>
      <c r="H35" s="5">
        <f t="shared" si="2"/>
        <v>0.0006826799640850975</v>
      </c>
      <c r="I35" s="4">
        <v>306</v>
      </c>
      <c r="J35" s="5">
        <f t="shared" si="3"/>
        <v>0.0020084143371904514</v>
      </c>
    </row>
    <row r="36" spans="1:10" ht="12.75">
      <c r="A36" s="6" t="s">
        <v>83</v>
      </c>
      <c r="B36" s="7" t="s">
        <v>16</v>
      </c>
      <c r="C36" s="3" t="s">
        <v>71</v>
      </c>
      <c r="D36" s="45"/>
      <c r="E36" s="4">
        <f t="shared" si="0"/>
        <v>378</v>
      </c>
      <c r="F36" s="5">
        <f t="shared" si="1"/>
        <v>0.001316513537799263</v>
      </c>
      <c r="G36" s="4">
        <v>157</v>
      </c>
      <c r="H36" s="5">
        <f t="shared" si="2"/>
        <v>0.0011650081995800035</v>
      </c>
      <c r="I36" s="4">
        <v>221</v>
      </c>
      <c r="J36" s="5">
        <f t="shared" si="3"/>
        <v>0.0014505214657486594</v>
      </c>
    </row>
    <row r="37" spans="1:10" ht="12.75">
      <c r="A37" s="6" t="s">
        <v>104</v>
      </c>
      <c r="B37" s="7" t="s">
        <v>40</v>
      </c>
      <c r="C37" s="3" t="s">
        <v>72</v>
      </c>
      <c r="D37" s="45"/>
      <c r="E37" s="4">
        <f t="shared" si="0"/>
        <v>283</v>
      </c>
      <c r="F37" s="5">
        <f t="shared" si="1"/>
        <v>0.0009856437333259033</v>
      </c>
      <c r="G37" s="4">
        <v>69</v>
      </c>
      <c r="H37" s="5">
        <f t="shared" si="2"/>
        <v>0.0005120099730638231</v>
      </c>
      <c r="I37" s="4">
        <v>214</v>
      </c>
      <c r="J37" s="5">
        <f t="shared" si="3"/>
        <v>0.0014045773469240413</v>
      </c>
    </row>
    <row r="38" spans="1:10" ht="12.75">
      <c r="A38" s="6" t="s">
        <v>31</v>
      </c>
      <c r="B38" s="7" t="s">
        <v>32</v>
      </c>
      <c r="C38" s="3" t="s">
        <v>71</v>
      </c>
      <c r="D38" s="45"/>
      <c r="E38" s="4">
        <f t="shared" si="0"/>
        <v>281</v>
      </c>
      <c r="F38" s="5">
        <f t="shared" si="1"/>
        <v>0.0009786780532317274</v>
      </c>
      <c r="G38" s="4">
        <v>176</v>
      </c>
      <c r="H38" s="5">
        <f t="shared" si="2"/>
        <v>0.0013059964530323606</v>
      </c>
      <c r="I38" s="4">
        <v>105</v>
      </c>
      <c r="J38" s="5">
        <f t="shared" si="3"/>
        <v>0.0006891617823692725</v>
      </c>
    </row>
    <row r="39" spans="1:10" ht="12.75">
      <c r="A39" s="6" t="s">
        <v>75</v>
      </c>
      <c r="B39" s="7" t="s">
        <v>13</v>
      </c>
      <c r="C39" s="3" t="s">
        <v>72</v>
      </c>
      <c r="D39" s="45"/>
      <c r="E39" s="4">
        <f t="shared" si="0"/>
        <v>273</v>
      </c>
      <c r="F39" s="5">
        <f t="shared" si="1"/>
        <v>0.0009508153328550233</v>
      </c>
      <c r="G39" s="4">
        <v>187</v>
      </c>
      <c r="H39" s="5">
        <f t="shared" si="2"/>
        <v>0.001387621231346883</v>
      </c>
      <c r="I39" s="4">
        <v>86</v>
      </c>
      <c r="J39" s="5">
        <f t="shared" si="3"/>
        <v>0.0005644563169881661</v>
      </c>
    </row>
    <row r="40" spans="1:10" ht="12.75">
      <c r="A40" s="6" t="s">
        <v>37</v>
      </c>
      <c r="B40" s="7" t="s">
        <v>38</v>
      </c>
      <c r="C40" s="3" t="s">
        <v>71</v>
      </c>
      <c r="D40" s="45"/>
      <c r="E40" s="4">
        <f t="shared" si="0"/>
        <v>262</v>
      </c>
      <c r="F40" s="5">
        <f t="shared" si="1"/>
        <v>0.0009125040923370553</v>
      </c>
      <c r="G40" s="4">
        <v>170</v>
      </c>
      <c r="H40" s="5">
        <f t="shared" si="2"/>
        <v>0.0012614738466789847</v>
      </c>
      <c r="I40" s="4">
        <v>92</v>
      </c>
      <c r="J40" s="5">
        <f t="shared" si="3"/>
        <v>0.0006038369902664103</v>
      </c>
    </row>
    <row r="41" spans="1:10" ht="12.75">
      <c r="A41" s="6" t="s">
        <v>25</v>
      </c>
      <c r="B41" s="7" t="s">
        <v>25</v>
      </c>
      <c r="C41" s="3" t="s">
        <v>71</v>
      </c>
      <c r="D41" s="45"/>
      <c r="E41" s="4">
        <f t="shared" si="0"/>
        <v>256</v>
      </c>
      <c r="F41" s="5">
        <f t="shared" si="1"/>
        <v>0.0008916070520545273</v>
      </c>
      <c r="G41" s="4">
        <v>96</v>
      </c>
      <c r="H41" s="5">
        <f t="shared" si="2"/>
        <v>0.0007123617016540148</v>
      </c>
      <c r="I41" s="4">
        <v>160</v>
      </c>
      <c r="J41" s="5">
        <f t="shared" si="3"/>
        <v>0.0010501512874198438</v>
      </c>
    </row>
    <row r="42" spans="1:10" ht="12.75">
      <c r="A42" s="6" t="s">
        <v>101</v>
      </c>
      <c r="B42" s="7"/>
      <c r="C42" s="3" t="s">
        <v>72</v>
      </c>
      <c r="D42" s="45"/>
      <c r="E42" s="4">
        <f t="shared" si="0"/>
        <v>164</v>
      </c>
      <c r="F42" s="5">
        <f t="shared" si="1"/>
        <v>0.0005711857677224316</v>
      </c>
      <c r="G42" s="4">
        <v>65</v>
      </c>
      <c r="H42" s="5">
        <f t="shared" si="2"/>
        <v>0.0004823282354949059</v>
      </c>
      <c r="I42" s="4">
        <v>99</v>
      </c>
      <c r="J42" s="5">
        <f t="shared" si="3"/>
        <v>0.0006497811090910284</v>
      </c>
    </row>
    <row r="43" spans="1:10" ht="12.75">
      <c r="A43" s="6"/>
      <c r="B43" s="7"/>
      <c r="C43" s="3"/>
      <c r="D43" s="45"/>
      <c r="E43" s="4"/>
      <c r="F43" s="5"/>
      <c r="G43" s="4"/>
      <c r="H43" s="5"/>
      <c r="I43" s="4"/>
      <c r="J43" s="5"/>
    </row>
    <row r="44" spans="1:10" ht="12.75">
      <c r="A44" s="6"/>
      <c r="B44" s="7"/>
      <c r="C44" s="3"/>
      <c r="D44" s="45"/>
      <c r="E44" s="4"/>
      <c r="F44" s="5"/>
      <c r="G44" s="4"/>
      <c r="H44" s="5"/>
      <c r="I44" s="4"/>
      <c r="J44" s="5"/>
    </row>
    <row r="45" spans="1:10" ht="12.75">
      <c r="A45" s="6"/>
      <c r="B45" s="7"/>
      <c r="C45" s="7"/>
      <c r="D45" s="24"/>
      <c r="E45" s="4"/>
      <c r="F45" s="5"/>
      <c r="G45" s="4"/>
      <c r="H45" s="5"/>
      <c r="I45" s="4"/>
      <c r="J45" s="5"/>
    </row>
    <row r="46" spans="1:10" ht="12.75">
      <c r="A46" s="6" t="s">
        <v>61</v>
      </c>
      <c r="B46" s="7"/>
      <c r="C46" s="7" t="s">
        <v>72</v>
      </c>
      <c r="D46" s="24"/>
      <c r="E46" s="4">
        <f>G46+I46</f>
        <v>1537</v>
      </c>
      <c r="F46" s="5">
        <f>E46/$E$51</f>
        <v>0.005353125152374252</v>
      </c>
      <c r="G46" s="4">
        <v>518</v>
      </c>
      <c r="H46" s="5">
        <f>G46/$G$51</f>
        <v>0.0038437850151747882</v>
      </c>
      <c r="I46" s="4">
        <v>1019</v>
      </c>
      <c r="J46" s="5">
        <f>I46/$I$51</f>
        <v>0.0066881510117551305</v>
      </c>
    </row>
    <row r="47" spans="1:10" ht="12.75">
      <c r="A47" s="6"/>
      <c r="B47" s="7"/>
      <c r="C47" s="7"/>
      <c r="D47" s="24"/>
      <c r="E47" s="4"/>
      <c r="F47" s="5"/>
      <c r="G47" s="4"/>
      <c r="H47" s="5"/>
      <c r="I47" s="4"/>
      <c r="J47" s="5"/>
    </row>
    <row r="48" spans="1:10" ht="12.75">
      <c r="A48" s="6"/>
      <c r="B48" s="7"/>
      <c r="C48" s="7"/>
      <c r="D48" s="24"/>
      <c r="E48" s="4"/>
      <c r="F48" s="5"/>
      <c r="G48" s="4"/>
      <c r="H48" s="5"/>
      <c r="I48" s="4"/>
      <c r="J48" s="5"/>
    </row>
    <row r="49" spans="1:10" ht="12.75">
      <c r="A49" s="6" t="s">
        <v>44</v>
      </c>
      <c r="B49" s="7"/>
      <c r="C49" s="7"/>
      <c r="D49" s="24"/>
      <c r="E49" s="4">
        <f>G49+I49</f>
        <v>2181</v>
      </c>
      <c r="F49" s="5">
        <f>E49/$E$51</f>
        <v>0.0075960741426989225</v>
      </c>
      <c r="G49" s="4">
        <v>560</v>
      </c>
      <c r="H49" s="5">
        <f>G49/$G$51</f>
        <v>0.00415544325964842</v>
      </c>
      <c r="I49" s="4">
        <v>1621</v>
      </c>
      <c r="J49" s="5">
        <f>I49/$I$51</f>
        <v>0.010639345230672293</v>
      </c>
    </row>
    <row r="50" spans="1:10" ht="12.75">
      <c r="A50" s="6"/>
      <c r="B50" s="7"/>
      <c r="C50" s="7"/>
      <c r="D50" s="24"/>
      <c r="E50" s="4"/>
      <c r="F50" s="5"/>
      <c r="G50" s="4"/>
      <c r="H50" s="5"/>
      <c r="I50" s="4"/>
      <c r="J50" s="5"/>
    </row>
    <row r="51" spans="1:10" ht="12.75">
      <c r="A51" s="6" t="s">
        <v>42</v>
      </c>
      <c r="B51" s="7"/>
      <c r="C51" s="7"/>
      <c r="D51" s="24"/>
      <c r="E51" s="4">
        <f>G51+I51</f>
        <v>287122</v>
      </c>
      <c r="F51" s="5">
        <f>E51/$E$51</f>
        <v>1</v>
      </c>
      <c r="G51" s="4">
        <f>SUM(G7:G50)</f>
        <v>134763</v>
      </c>
      <c r="H51" s="5">
        <f>G51/$G$51</f>
        <v>1</v>
      </c>
      <c r="I51" s="4">
        <f>SUM(I7:I50)</f>
        <v>152359</v>
      </c>
      <c r="J51" s="5">
        <f>I51/$I$51</f>
        <v>1</v>
      </c>
    </row>
    <row r="58" spans="1:10" ht="15.75">
      <c r="A58" s="26" t="s">
        <v>84</v>
      </c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.75">
      <c r="A59" s="25"/>
      <c r="B59" s="25"/>
      <c r="C59" s="26" t="s">
        <v>99</v>
      </c>
      <c r="D59" s="25"/>
      <c r="E59" s="25"/>
      <c r="F59" s="25"/>
      <c r="G59" s="25"/>
      <c r="H59" s="25"/>
      <c r="I59" s="25"/>
      <c r="J59" s="25"/>
    </row>
    <row r="60" spans="1:10" ht="15.75">
      <c r="A60" s="25"/>
      <c r="B60" s="25"/>
      <c r="C60" s="25"/>
      <c r="D60" s="25"/>
      <c r="E60" s="26"/>
      <c r="F60" s="25"/>
      <c r="G60" s="25"/>
      <c r="H60" s="25"/>
      <c r="I60" s="25"/>
      <c r="J60" s="25"/>
    </row>
    <row r="61" spans="1:10" ht="15.75">
      <c r="A61" s="25"/>
      <c r="B61" s="27"/>
      <c r="C61" s="27"/>
      <c r="D61" s="26" t="s">
        <v>52</v>
      </c>
      <c r="E61" s="26" t="s">
        <v>52</v>
      </c>
      <c r="F61" s="25"/>
      <c r="G61" s="26" t="s">
        <v>50</v>
      </c>
      <c r="H61" s="25"/>
      <c r="I61" s="26" t="s">
        <v>51</v>
      </c>
      <c r="J61" s="25"/>
    </row>
    <row r="62" spans="1:10" ht="15">
      <c r="A62" s="28" t="s">
        <v>0</v>
      </c>
      <c r="B62" s="29" t="s">
        <v>1</v>
      </c>
      <c r="C62" s="29" t="s">
        <v>69</v>
      </c>
      <c r="D62" s="27" t="s">
        <v>85</v>
      </c>
      <c r="E62" s="30" t="s">
        <v>70</v>
      </c>
      <c r="F62" s="31" t="s">
        <v>3</v>
      </c>
      <c r="G62" s="30" t="s">
        <v>70</v>
      </c>
      <c r="H62" s="31" t="s">
        <v>3</v>
      </c>
      <c r="I62" s="30" t="s">
        <v>70</v>
      </c>
      <c r="J62" s="31" t="s">
        <v>3</v>
      </c>
    </row>
    <row r="63" spans="1:10" ht="12.75">
      <c r="A63" s="32"/>
      <c r="B63" s="33"/>
      <c r="C63" s="33"/>
      <c r="D63" s="46"/>
      <c r="E63" s="34"/>
      <c r="F63" s="35"/>
      <c r="G63" s="36"/>
      <c r="H63" s="35"/>
      <c r="I63" s="36"/>
      <c r="J63" s="35"/>
    </row>
    <row r="64" spans="1:10" ht="12.75">
      <c r="A64" s="32" t="s">
        <v>67</v>
      </c>
      <c r="B64" s="33" t="s">
        <v>4</v>
      </c>
      <c r="C64" s="33" t="s">
        <v>71</v>
      </c>
      <c r="D64" s="46">
        <v>569</v>
      </c>
      <c r="E64" s="37">
        <f>G64+I64</f>
        <v>55107</v>
      </c>
      <c r="F64" s="38">
        <f>E64/$E$85</f>
        <v>0.37360677966101696</v>
      </c>
      <c r="G64" s="37">
        <v>27627</v>
      </c>
      <c r="H64" s="38">
        <f>G64/$G$85</f>
        <v>0.36374289024647144</v>
      </c>
      <c r="I64" s="37">
        <v>27480</v>
      </c>
      <c r="J64" s="38">
        <f>I64/$I$85</f>
        <v>0.3840778218818136</v>
      </c>
    </row>
    <row r="65" spans="1:10" ht="12.75">
      <c r="A65" s="32" t="s">
        <v>66</v>
      </c>
      <c r="B65" s="33" t="s">
        <v>4</v>
      </c>
      <c r="C65" s="33" t="s">
        <v>71</v>
      </c>
      <c r="D65" s="46">
        <v>603</v>
      </c>
      <c r="E65" s="37">
        <f>G65+I65</f>
        <v>43525</v>
      </c>
      <c r="F65" s="38">
        <f>E65/$E$85</f>
        <v>0.2950847457627119</v>
      </c>
      <c r="G65" s="37">
        <v>25181</v>
      </c>
      <c r="H65" s="38">
        <f>G65/$G$85</f>
        <v>0.3315383400042132</v>
      </c>
      <c r="I65" s="37">
        <v>18344</v>
      </c>
      <c r="J65" s="38">
        <f>I65/$I$85</f>
        <v>0.2563873204002907</v>
      </c>
    </row>
    <row r="66" spans="1:10" ht="12.75">
      <c r="A66" s="32"/>
      <c r="B66" s="33"/>
      <c r="C66" s="33"/>
      <c r="D66" s="46"/>
      <c r="E66" s="37"/>
      <c r="F66" s="38"/>
      <c r="G66" s="37"/>
      <c r="H66" s="38"/>
      <c r="I66" s="37"/>
      <c r="J66" s="38"/>
    </row>
    <row r="67" spans="1:10" ht="12.75">
      <c r="A67" s="39"/>
      <c r="B67" s="40"/>
      <c r="C67" s="40"/>
      <c r="D67" s="47"/>
      <c r="E67" s="37"/>
      <c r="F67" s="38"/>
      <c r="G67" s="37"/>
      <c r="H67" s="38"/>
      <c r="I67" s="37"/>
      <c r="J67" s="38"/>
    </row>
    <row r="68" spans="1:10" ht="12.75">
      <c r="A68" s="39" t="s">
        <v>59</v>
      </c>
      <c r="B68" s="40" t="s">
        <v>16</v>
      </c>
      <c r="C68" s="33" t="s">
        <v>72</v>
      </c>
      <c r="D68" s="46">
        <v>502</v>
      </c>
      <c r="E68" s="37">
        <f aca="true" t="shared" si="4" ref="E68:E77">G68+I68</f>
        <v>10657</v>
      </c>
      <c r="F68" s="38">
        <f aca="true" t="shared" si="5" ref="F68:F77">E68/$E$85</f>
        <v>0.07225084745762712</v>
      </c>
      <c r="G68" s="37">
        <v>5763</v>
      </c>
      <c r="H68" s="38">
        <f aca="true" t="shared" si="6" ref="H68:H77">G68/$G$85</f>
        <v>0.0758768696018538</v>
      </c>
      <c r="I68" s="37">
        <v>4894</v>
      </c>
      <c r="J68" s="38">
        <f aca="true" t="shared" si="7" ref="J68:J77">I68/$I$85</f>
        <v>0.0684016324705093</v>
      </c>
    </row>
    <row r="69" spans="1:10" ht="12.75">
      <c r="A69" s="39" t="s">
        <v>49</v>
      </c>
      <c r="B69" s="40" t="s">
        <v>24</v>
      </c>
      <c r="C69" s="33" t="s">
        <v>71</v>
      </c>
      <c r="D69" s="46">
        <v>603</v>
      </c>
      <c r="E69" s="37">
        <f t="shared" si="4"/>
        <v>10054</v>
      </c>
      <c r="F69" s="38">
        <f t="shared" si="5"/>
        <v>0.06816271186440678</v>
      </c>
      <c r="G69" s="37">
        <v>5406</v>
      </c>
      <c r="H69" s="38">
        <f t="shared" si="6"/>
        <v>0.07117653254687172</v>
      </c>
      <c r="I69" s="37">
        <v>4648</v>
      </c>
      <c r="J69" s="38">
        <f t="shared" si="7"/>
        <v>0.06496338122658914</v>
      </c>
    </row>
    <row r="70" spans="1:10" ht="12.75">
      <c r="A70" s="39" t="s">
        <v>12</v>
      </c>
      <c r="B70" s="40" t="s">
        <v>13</v>
      </c>
      <c r="C70" s="33" t="s">
        <v>71</v>
      </c>
      <c r="D70" s="46">
        <v>517</v>
      </c>
      <c r="E70" s="37">
        <f t="shared" si="4"/>
        <v>9677</v>
      </c>
      <c r="F70" s="38">
        <f t="shared" si="5"/>
        <v>0.06560677966101695</v>
      </c>
      <c r="G70" s="37">
        <v>4601</v>
      </c>
      <c r="H70" s="38">
        <f t="shared" si="6"/>
        <v>0.06057773330524542</v>
      </c>
      <c r="I70" s="37">
        <v>5076</v>
      </c>
      <c r="J70" s="38">
        <f t="shared" si="7"/>
        <v>0.07094537932576732</v>
      </c>
    </row>
    <row r="71" spans="1:10" ht="12.75">
      <c r="A71" s="39" t="s">
        <v>64</v>
      </c>
      <c r="B71" s="40" t="s">
        <v>63</v>
      </c>
      <c r="C71" s="33" t="s">
        <v>71</v>
      </c>
      <c r="D71" s="46">
        <v>94</v>
      </c>
      <c r="E71" s="37">
        <f t="shared" si="4"/>
        <v>7278</v>
      </c>
      <c r="F71" s="38">
        <f t="shared" si="5"/>
        <v>0.049342372881355935</v>
      </c>
      <c r="G71" s="37">
        <v>3237</v>
      </c>
      <c r="H71" s="38">
        <f t="shared" si="6"/>
        <v>0.04261902254055193</v>
      </c>
      <c r="I71" s="37">
        <v>4041</v>
      </c>
      <c r="J71" s="38">
        <f t="shared" si="7"/>
        <v>0.056479566165371496</v>
      </c>
    </row>
    <row r="72" spans="1:10" ht="12.75">
      <c r="A72" s="39" t="s">
        <v>23</v>
      </c>
      <c r="B72" s="40" t="s">
        <v>24</v>
      </c>
      <c r="C72" s="33" t="s">
        <v>71</v>
      </c>
      <c r="D72" s="46">
        <v>326</v>
      </c>
      <c r="E72" s="37">
        <f t="shared" si="4"/>
        <v>7047</v>
      </c>
      <c r="F72" s="38">
        <f t="shared" si="5"/>
        <v>0.04777627118644068</v>
      </c>
      <c r="G72" s="37">
        <v>2777</v>
      </c>
      <c r="H72" s="38">
        <f t="shared" si="6"/>
        <v>0.03656256583105119</v>
      </c>
      <c r="I72" s="37">
        <v>4270</v>
      </c>
      <c r="J72" s="38">
        <f t="shared" si="7"/>
        <v>0.05968021468105328</v>
      </c>
    </row>
    <row r="73" spans="1:10" ht="12.75">
      <c r="A73" s="39" t="s">
        <v>45</v>
      </c>
      <c r="B73" s="41" t="s">
        <v>41</v>
      </c>
      <c r="C73" s="33" t="s">
        <v>71</v>
      </c>
      <c r="D73" s="46">
        <v>58</v>
      </c>
      <c r="E73" s="37">
        <f t="shared" si="4"/>
        <v>1540</v>
      </c>
      <c r="F73" s="38">
        <f t="shared" si="5"/>
        <v>0.010440677966101694</v>
      </c>
      <c r="G73" s="42">
        <v>641</v>
      </c>
      <c r="H73" s="38">
        <f t="shared" si="6"/>
        <v>0.008439540762586897</v>
      </c>
      <c r="I73" s="42">
        <v>899</v>
      </c>
      <c r="J73" s="38">
        <f t="shared" si="7"/>
        <v>0.012564991334488735</v>
      </c>
    </row>
    <row r="74" spans="1:10" ht="12.75">
      <c r="A74" s="39" t="s">
        <v>100</v>
      </c>
      <c r="B74" s="40"/>
      <c r="C74" s="33" t="s">
        <v>72</v>
      </c>
      <c r="D74" s="46">
        <v>12</v>
      </c>
      <c r="E74" s="37">
        <f t="shared" si="4"/>
        <v>1293</v>
      </c>
      <c r="F74" s="38">
        <f t="shared" si="5"/>
        <v>0.008766101694915254</v>
      </c>
      <c r="G74" s="37">
        <v>98</v>
      </c>
      <c r="H74" s="38">
        <f t="shared" si="6"/>
        <v>0.001290288603328418</v>
      </c>
      <c r="I74" s="37">
        <v>1195</v>
      </c>
      <c r="J74" s="38">
        <f t="shared" si="7"/>
        <v>0.01670207413205121</v>
      </c>
    </row>
    <row r="75" spans="1:10" ht="12.75">
      <c r="A75" s="39" t="s">
        <v>75</v>
      </c>
      <c r="B75" s="40" t="s">
        <v>13</v>
      </c>
      <c r="C75" s="33" t="s">
        <v>72</v>
      </c>
      <c r="D75" s="46">
        <v>23</v>
      </c>
      <c r="E75" s="37">
        <f t="shared" si="4"/>
        <v>273</v>
      </c>
      <c r="F75" s="38">
        <f t="shared" si="5"/>
        <v>0.0018508474576271186</v>
      </c>
      <c r="G75" s="37">
        <v>187</v>
      </c>
      <c r="H75" s="38">
        <f t="shared" si="6"/>
        <v>0.00246208131451443</v>
      </c>
      <c r="I75" s="37">
        <v>86</v>
      </c>
      <c r="J75" s="38">
        <f t="shared" si="7"/>
        <v>0.0012019902722647732</v>
      </c>
    </row>
    <row r="76" spans="1:10" ht="12.75">
      <c r="A76" s="39" t="s">
        <v>101</v>
      </c>
      <c r="B76" s="40"/>
      <c r="C76" s="33" t="s">
        <v>72</v>
      </c>
      <c r="D76" s="46">
        <v>10</v>
      </c>
      <c r="E76" s="37">
        <f t="shared" si="4"/>
        <v>164</v>
      </c>
      <c r="F76" s="38">
        <f t="shared" si="5"/>
        <v>0.0011118644067796611</v>
      </c>
      <c r="G76" s="37">
        <v>65</v>
      </c>
      <c r="H76" s="38">
        <f t="shared" si="6"/>
        <v>0.0008558036654729303</v>
      </c>
      <c r="I76" s="37">
        <v>99</v>
      </c>
      <c r="J76" s="38">
        <f t="shared" si="7"/>
        <v>0.0013836864762117739</v>
      </c>
    </row>
    <row r="77" spans="1:10" ht="12.75">
      <c r="A77" s="39" t="s">
        <v>95</v>
      </c>
      <c r="B77" s="40"/>
      <c r="C77" s="33" t="s">
        <v>72</v>
      </c>
      <c r="D77" s="46">
        <v>2</v>
      </c>
      <c r="E77" s="37">
        <f t="shared" si="4"/>
        <v>94</v>
      </c>
      <c r="F77" s="38">
        <f t="shared" si="5"/>
        <v>0.0006372881355932203</v>
      </c>
      <c r="G77" s="37">
        <v>94</v>
      </c>
      <c r="H77" s="38">
        <f t="shared" si="6"/>
        <v>0.0012376237623762376</v>
      </c>
      <c r="I77" s="37"/>
      <c r="J77" s="38">
        <f t="shared" si="7"/>
        <v>0</v>
      </c>
    </row>
    <row r="78" spans="1:10" ht="12.75">
      <c r="A78" s="39"/>
      <c r="B78" s="41"/>
      <c r="C78" s="33"/>
      <c r="D78" s="46"/>
      <c r="E78" s="37"/>
      <c r="F78" s="38"/>
      <c r="G78" s="42"/>
      <c r="H78" s="38"/>
      <c r="I78" s="42"/>
      <c r="J78" s="38"/>
    </row>
    <row r="79" spans="1:10" ht="12.75">
      <c r="A79" s="39"/>
      <c r="B79" s="40"/>
      <c r="C79" s="33"/>
      <c r="D79" s="46"/>
      <c r="E79" s="37"/>
      <c r="F79" s="38"/>
      <c r="G79" s="37"/>
      <c r="H79" s="38"/>
      <c r="I79" s="37"/>
      <c r="J79" s="38"/>
    </row>
    <row r="80" spans="1:10" ht="12.75">
      <c r="A80" s="39"/>
      <c r="B80" s="40"/>
      <c r="C80" s="33"/>
      <c r="D80" s="46"/>
      <c r="E80" s="37"/>
      <c r="F80" s="38"/>
      <c r="G80" s="37"/>
      <c r="H80" s="38"/>
      <c r="I80" s="37"/>
      <c r="J80" s="38"/>
    </row>
    <row r="81" spans="1:10" ht="12.75">
      <c r="A81" s="39"/>
      <c r="B81" s="40"/>
      <c r="C81" s="33"/>
      <c r="D81" s="46"/>
      <c r="E81" s="37"/>
      <c r="F81" s="38"/>
      <c r="G81" s="37"/>
      <c r="H81" s="38"/>
      <c r="I81" s="37"/>
      <c r="J81" s="38"/>
    </row>
    <row r="82" spans="1:10" ht="12.75">
      <c r="A82" s="39"/>
      <c r="B82" s="40"/>
      <c r="C82" s="40"/>
      <c r="D82" s="47"/>
      <c r="E82" s="37"/>
      <c r="F82" s="38"/>
      <c r="G82" s="37"/>
      <c r="H82" s="38"/>
      <c r="I82" s="37"/>
      <c r="J82" s="38"/>
    </row>
    <row r="83" spans="1:10" ht="12.75">
      <c r="A83" s="39" t="s">
        <v>44</v>
      </c>
      <c r="B83" s="40"/>
      <c r="C83" s="40" t="s">
        <v>72</v>
      </c>
      <c r="D83" s="47">
        <v>68</v>
      </c>
      <c r="E83" s="37">
        <f>G83+I83</f>
        <v>791</v>
      </c>
      <c r="F83" s="38">
        <f>E83/$E$85</f>
        <v>0.00536271186440678</v>
      </c>
      <c r="G83" s="37">
        <v>275</v>
      </c>
      <c r="H83" s="38">
        <f>G83/$G$85</f>
        <v>0.003620707815462397</v>
      </c>
      <c r="I83" s="37">
        <v>516</v>
      </c>
      <c r="J83" s="38">
        <f>I83/$I$85</f>
        <v>0.007211941633588639</v>
      </c>
    </row>
    <row r="84" spans="1:10" ht="12.75">
      <c r="A84" s="39"/>
      <c r="B84" s="40"/>
      <c r="C84" s="40"/>
      <c r="D84" s="47"/>
      <c r="E84" s="37"/>
      <c r="F84" s="38"/>
      <c r="G84" s="37"/>
      <c r="H84" s="38"/>
      <c r="I84" s="37"/>
      <c r="J84" s="38"/>
    </row>
    <row r="85" spans="1:10" ht="12.75">
      <c r="A85" s="39" t="s">
        <v>42</v>
      </c>
      <c r="B85" s="40"/>
      <c r="C85" s="40"/>
      <c r="D85" s="47">
        <f>SUM(D64:D84)</f>
        <v>3387</v>
      </c>
      <c r="E85" s="37">
        <f>G85+I85</f>
        <v>147500</v>
      </c>
      <c r="F85" s="38">
        <f>E85/$E$85</f>
        <v>1</v>
      </c>
      <c r="G85" s="37">
        <f>SUM(G64:G84)</f>
        <v>75952</v>
      </c>
      <c r="H85" s="38">
        <f>G85/$G$85</f>
        <v>1</v>
      </c>
      <c r="I85" s="37">
        <f>SUM(I64:I84)</f>
        <v>71548</v>
      </c>
      <c r="J85" s="38">
        <f>I85/$I$85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7.8515625" style="0" customWidth="1"/>
    <col min="2" max="2" width="17.00390625" style="0" customWidth="1"/>
    <col min="3" max="3" width="6.57421875" style="0" customWidth="1"/>
    <col min="4" max="4" width="8.7109375" style="0" hidden="1" customWidth="1"/>
    <col min="5" max="5" width="8.7109375" style="0" customWidth="1"/>
  </cols>
  <sheetData>
    <row r="1" spans="1:10" ht="18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/>
      <c r="B2" s="10"/>
      <c r="C2" s="10"/>
      <c r="D2" s="10"/>
      <c r="E2" s="11" t="s">
        <v>93</v>
      </c>
      <c r="F2" s="10"/>
      <c r="G2" s="10"/>
      <c r="H2" s="10"/>
      <c r="I2" s="10"/>
      <c r="J2" s="10"/>
    </row>
    <row r="3" spans="1:10" ht="15.75">
      <c r="A3" s="10"/>
      <c r="B3" s="10"/>
      <c r="C3" s="10"/>
      <c r="D3" s="10"/>
      <c r="E3" s="11"/>
      <c r="F3" s="10"/>
      <c r="G3" s="10"/>
      <c r="H3" s="10"/>
      <c r="I3" s="10"/>
      <c r="J3" s="10"/>
    </row>
    <row r="4" spans="1:10" ht="15.75">
      <c r="A4" s="10"/>
      <c r="B4" s="12"/>
      <c r="C4" s="12"/>
      <c r="D4" s="12"/>
      <c r="E4" s="11" t="s">
        <v>52</v>
      </c>
      <c r="F4" s="10"/>
      <c r="G4" s="11" t="s">
        <v>50</v>
      </c>
      <c r="H4" s="10"/>
      <c r="I4" s="11" t="s">
        <v>51</v>
      </c>
      <c r="J4" s="10"/>
    </row>
    <row r="5" spans="1:10" ht="12.75">
      <c r="A5" s="13" t="s">
        <v>0</v>
      </c>
      <c r="B5" s="14" t="s">
        <v>1</v>
      </c>
      <c r="C5" s="14" t="s">
        <v>69</v>
      </c>
      <c r="D5" s="43"/>
      <c r="E5" s="22" t="s">
        <v>70</v>
      </c>
      <c r="F5" s="16" t="s">
        <v>3</v>
      </c>
      <c r="G5" s="22" t="s">
        <v>70</v>
      </c>
      <c r="H5" s="16" t="s">
        <v>3</v>
      </c>
      <c r="I5" s="22" t="s">
        <v>70</v>
      </c>
      <c r="J5" s="16" t="s">
        <v>3</v>
      </c>
    </row>
    <row r="6" spans="1:10" ht="12.75">
      <c r="A6" s="17"/>
      <c r="B6" s="18"/>
      <c r="C6" s="18"/>
      <c r="D6" s="44"/>
      <c r="E6" s="23"/>
      <c r="F6" s="20"/>
      <c r="G6" s="19"/>
      <c r="H6" s="20"/>
      <c r="I6" s="19"/>
      <c r="J6" s="20"/>
    </row>
    <row r="7" spans="1:10" ht="12.75">
      <c r="A7" s="1" t="s">
        <v>66</v>
      </c>
      <c r="B7" s="3" t="s">
        <v>4</v>
      </c>
      <c r="C7" s="3" t="s">
        <v>71</v>
      </c>
      <c r="D7" s="45"/>
      <c r="E7" s="4">
        <f>G7+I7</f>
        <v>101690</v>
      </c>
      <c r="F7" s="5">
        <f>E7/$E$50</f>
        <v>0.3462753858098261</v>
      </c>
      <c r="G7" s="4">
        <v>48635</v>
      </c>
      <c r="H7" s="5">
        <f>G7/$G$50</f>
        <v>0.3662411988403178</v>
      </c>
      <c r="I7" s="4">
        <v>53055</v>
      </c>
      <c r="J7" s="5">
        <f>I7/$I$50</f>
        <v>0.32979430979716917</v>
      </c>
    </row>
    <row r="8" spans="1:10" ht="12.75">
      <c r="A8" s="1" t="s">
        <v>67</v>
      </c>
      <c r="B8" s="3" t="s">
        <v>4</v>
      </c>
      <c r="C8" s="3" t="s">
        <v>71</v>
      </c>
      <c r="D8" s="45"/>
      <c r="E8" s="4">
        <f>G8+I8</f>
        <v>49149</v>
      </c>
      <c r="F8" s="5">
        <f>E8/$E$50</f>
        <v>0.1673624637345574</v>
      </c>
      <c r="G8" s="4">
        <v>24120</v>
      </c>
      <c r="H8" s="5">
        <f>G8/$G$50</f>
        <v>0.18163334462893935</v>
      </c>
      <c r="I8" s="4">
        <v>25029</v>
      </c>
      <c r="J8" s="5">
        <f>I8/$I$50</f>
        <v>0.155582353782176</v>
      </c>
    </row>
    <row r="9" spans="1:10" ht="12.75">
      <c r="A9" s="1"/>
      <c r="B9" s="3"/>
      <c r="C9" s="3"/>
      <c r="D9" s="45"/>
      <c r="E9" s="4"/>
      <c r="F9" s="5"/>
      <c r="G9" s="4"/>
      <c r="H9" s="5"/>
      <c r="I9" s="4"/>
      <c r="J9" s="5"/>
    </row>
    <row r="10" spans="1:10" ht="12.75">
      <c r="A10" s="6"/>
      <c r="B10" s="7"/>
      <c r="C10" s="7"/>
      <c r="D10" s="24"/>
      <c r="E10" s="4"/>
      <c r="F10" s="5"/>
      <c r="G10" s="4"/>
      <c r="H10" s="5"/>
      <c r="I10" s="4"/>
      <c r="J10" s="5"/>
    </row>
    <row r="11" spans="1:10" ht="12.75">
      <c r="A11" s="6" t="s">
        <v>5</v>
      </c>
      <c r="B11" s="7" t="s">
        <v>6</v>
      </c>
      <c r="C11" s="3" t="s">
        <v>71</v>
      </c>
      <c r="D11" s="45"/>
      <c r="E11" s="4">
        <f aca="true" t="shared" si="0" ref="E11:E43">G11+I11</f>
        <v>16594</v>
      </c>
      <c r="F11" s="5">
        <f aca="true" t="shared" si="1" ref="F11:F43">E11/$E$50</f>
        <v>0.05650598635193484</v>
      </c>
      <c r="G11" s="2">
        <v>7894</v>
      </c>
      <c r="H11" s="5">
        <f aca="true" t="shared" si="2" ref="H11:H43">G11/$G$50</f>
        <v>0.05944500922474491</v>
      </c>
      <c r="I11" s="2">
        <v>8700</v>
      </c>
      <c r="J11" s="5">
        <f aca="true" t="shared" si="3" ref="J11:J43">I11/$I$50</f>
        <v>0.05407992640157143</v>
      </c>
    </row>
    <row r="12" spans="1:10" ht="12.75">
      <c r="A12" s="6" t="s">
        <v>46</v>
      </c>
      <c r="B12" s="7" t="s">
        <v>13</v>
      </c>
      <c r="C12" s="3" t="s">
        <v>71</v>
      </c>
      <c r="D12" s="45"/>
      <c r="E12" s="4">
        <f t="shared" si="0"/>
        <v>14420</v>
      </c>
      <c r="F12" s="5">
        <f t="shared" si="1"/>
        <v>0.04910306877153793</v>
      </c>
      <c r="G12" s="4">
        <v>4623</v>
      </c>
      <c r="H12" s="5">
        <f t="shared" si="2"/>
        <v>0.03481305772054671</v>
      </c>
      <c r="I12" s="4">
        <v>9797</v>
      </c>
      <c r="J12" s="5">
        <f t="shared" si="3"/>
        <v>0.060898969994964976</v>
      </c>
    </row>
    <row r="13" spans="1:10" ht="12.75">
      <c r="A13" s="6" t="s">
        <v>12</v>
      </c>
      <c r="B13" s="7" t="s">
        <v>13</v>
      </c>
      <c r="C13" s="3" t="s">
        <v>71</v>
      </c>
      <c r="D13" s="45"/>
      <c r="E13" s="4">
        <f t="shared" si="0"/>
        <v>11879</v>
      </c>
      <c r="F13" s="5">
        <f t="shared" si="1"/>
        <v>0.04045044063364071</v>
      </c>
      <c r="G13" s="4">
        <v>5324</v>
      </c>
      <c r="H13" s="5">
        <f t="shared" si="2"/>
        <v>0.04009187092887533</v>
      </c>
      <c r="I13" s="4">
        <v>6555</v>
      </c>
      <c r="J13" s="5">
        <f t="shared" si="3"/>
        <v>0.04074642730601157</v>
      </c>
    </row>
    <row r="14" spans="1:10" ht="12.75">
      <c r="A14" s="6" t="s">
        <v>59</v>
      </c>
      <c r="B14" s="7" t="s">
        <v>16</v>
      </c>
      <c r="C14" s="3" t="s">
        <v>72</v>
      </c>
      <c r="D14" s="45"/>
      <c r="E14" s="4">
        <f t="shared" si="0"/>
        <v>10774</v>
      </c>
      <c r="F14" s="5">
        <f t="shared" si="1"/>
        <v>0.0366876881376248</v>
      </c>
      <c r="G14" s="4">
        <v>5491</v>
      </c>
      <c r="H14" s="5">
        <f t="shared" si="2"/>
        <v>0.041349448397906545</v>
      </c>
      <c r="I14" s="4">
        <v>5283</v>
      </c>
      <c r="J14" s="5">
        <f t="shared" si="3"/>
        <v>0.03283956910109217</v>
      </c>
    </row>
    <row r="15" spans="1:10" ht="12.75">
      <c r="A15" s="6" t="s">
        <v>23</v>
      </c>
      <c r="B15" s="7" t="s">
        <v>24</v>
      </c>
      <c r="C15" s="3" t="s">
        <v>71</v>
      </c>
      <c r="D15" s="45"/>
      <c r="E15" s="4">
        <f t="shared" si="0"/>
        <v>10457</v>
      </c>
      <c r="F15" s="5">
        <f t="shared" si="1"/>
        <v>0.035608237874061865</v>
      </c>
      <c r="G15" s="4">
        <v>4227</v>
      </c>
      <c r="H15" s="5">
        <f t="shared" si="2"/>
        <v>0.031831017734101436</v>
      </c>
      <c r="I15" s="4">
        <v>6230</v>
      </c>
      <c r="J15" s="5">
        <f t="shared" si="3"/>
        <v>0.03872620017032069</v>
      </c>
    </row>
    <row r="16" spans="1:10" ht="12.75">
      <c r="A16" s="6" t="s">
        <v>54</v>
      </c>
      <c r="B16" s="7" t="s">
        <v>9</v>
      </c>
      <c r="C16" s="3" t="s">
        <v>71</v>
      </c>
      <c r="D16" s="45"/>
      <c r="E16" s="4">
        <f t="shared" si="0"/>
        <v>10258</v>
      </c>
      <c r="F16" s="5">
        <f t="shared" si="1"/>
        <v>0.03493060190419113</v>
      </c>
      <c r="G16" s="2">
        <v>5426</v>
      </c>
      <c r="H16" s="5">
        <f t="shared" si="2"/>
        <v>0.040859972137505175</v>
      </c>
      <c r="I16" s="2">
        <v>4832</v>
      </c>
      <c r="J16" s="5">
        <f t="shared" si="3"/>
        <v>0.030036115445102658</v>
      </c>
    </row>
    <row r="17" spans="1:10" ht="12.75">
      <c r="A17" s="6" t="s">
        <v>49</v>
      </c>
      <c r="B17" s="7" t="s">
        <v>24</v>
      </c>
      <c r="C17" s="3" t="s">
        <v>71</v>
      </c>
      <c r="D17" s="45"/>
      <c r="E17" s="4">
        <f t="shared" si="0"/>
        <v>9903</v>
      </c>
      <c r="F17" s="5">
        <f t="shared" si="1"/>
        <v>0.03372175381723579</v>
      </c>
      <c r="G17" s="4">
        <v>4856</v>
      </c>
      <c r="H17" s="5">
        <f t="shared" si="2"/>
        <v>0.036567641853985464</v>
      </c>
      <c r="I17" s="4">
        <v>5047</v>
      </c>
      <c r="J17" s="5">
        <f t="shared" si="3"/>
        <v>0.03137257339640586</v>
      </c>
    </row>
    <row r="18" spans="1:10" ht="12.75">
      <c r="A18" s="6" t="s">
        <v>65</v>
      </c>
      <c r="B18" s="7" t="s">
        <v>13</v>
      </c>
      <c r="C18" s="3" t="s">
        <v>71</v>
      </c>
      <c r="D18" s="45"/>
      <c r="E18" s="4">
        <f t="shared" si="0"/>
        <v>8080</v>
      </c>
      <c r="F18" s="5">
        <f t="shared" si="1"/>
        <v>0.027514063500279226</v>
      </c>
      <c r="G18" s="4">
        <v>3165</v>
      </c>
      <c r="H18" s="5">
        <f t="shared" si="2"/>
        <v>0.023833728679543656</v>
      </c>
      <c r="I18" s="4">
        <v>4915</v>
      </c>
      <c r="J18" s="5">
        <f t="shared" si="3"/>
        <v>0.030552050375140638</v>
      </c>
    </row>
    <row r="19" spans="1:10" ht="12.75">
      <c r="A19" s="6" t="s">
        <v>7</v>
      </c>
      <c r="B19" s="7" t="s">
        <v>8</v>
      </c>
      <c r="C19" s="3" t="s">
        <v>71</v>
      </c>
      <c r="D19" s="45"/>
      <c r="E19" s="4">
        <f t="shared" si="0"/>
        <v>7809</v>
      </c>
      <c r="F19" s="5">
        <f t="shared" si="1"/>
        <v>0.026591252707138673</v>
      </c>
      <c r="G19" s="2">
        <v>2904</v>
      </c>
      <c r="H19" s="5">
        <f t="shared" si="2"/>
        <v>0.021868293233932</v>
      </c>
      <c r="I19" s="2">
        <v>4905</v>
      </c>
      <c r="J19" s="5">
        <f t="shared" si="3"/>
        <v>0.030489889540196304</v>
      </c>
    </row>
    <row r="20" spans="1:10" ht="12.75">
      <c r="A20" s="6" t="s">
        <v>64</v>
      </c>
      <c r="B20" s="7" t="s">
        <v>63</v>
      </c>
      <c r="C20" s="3" t="s">
        <v>71</v>
      </c>
      <c r="D20" s="45"/>
      <c r="E20" s="4">
        <f t="shared" si="0"/>
        <v>6698</v>
      </c>
      <c r="F20" s="5">
        <f t="shared" si="1"/>
        <v>0.02280806897585028</v>
      </c>
      <c r="G20" s="4">
        <v>3027</v>
      </c>
      <c r="H20" s="5">
        <f t="shared" si="2"/>
        <v>0.022794532926691518</v>
      </c>
      <c r="I20" s="4">
        <v>3671</v>
      </c>
      <c r="J20" s="5">
        <f t="shared" si="3"/>
        <v>0.022819242508065368</v>
      </c>
    </row>
    <row r="21" spans="1:10" ht="12.75">
      <c r="A21" s="6" t="s">
        <v>86</v>
      </c>
      <c r="B21" s="7" t="s">
        <v>89</v>
      </c>
      <c r="C21" s="3" t="s">
        <v>71</v>
      </c>
      <c r="D21" s="45"/>
      <c r="E21" s="4">
        <f t="shared" si="0"/>
        <v>4070</v>
      </c>
      <c r="F21" s="5">
        <f t="shared" si="1"/>
        <v>0.013859187926502037</v>
      </c>
      <c r="G21" s="4">
        <v>1608</v>
      </c>
      <c r="H21" s="5">
        <f t="shared" si="2"/>
        <v>0.012108889641929289</v>
      </c>
      <c r="I21" s="4">
        <v>2462</v>
      </c>
      <c r="J21" s="5">
        <f t="shared" si="3"/>
        <v>0.01530399756329527</v>
      </c>
    </row>
    <row r="22" spans="1:10" ht="12.75">
      <c r="A22" s="6" t="s">
        <v>91</v>
      </c>
      <c r="B22" s="7" t="s">
        <v>97</v>
      </c>
      <c r="C22" s="3" t="s">
        <v>72</v>
      </c>
      <c r="D22" s="45"/>
      <c r="E22" s="4">
        <f t="shared" si="0"/>
        <v>3276</v>
      </c>
      <c r="F22" s="5">
        <f t="shared" si="1"/>
        <v>0.011155454458776578</v>
      </c>
      <c r="G22" s="4">
        <v>1441</v>
      </c>
      <c r="H22" s="5">
        <f t="shared" si="2"/>
        <v>0.010851312172898076</v>
      </c>
      <c r="I22" s="4">
        <v>1835</v>
      </c>
      <c r="J22" s="5">
        <f t="shared" si="3"/>
        <v>0.011406513212285467</v>
      </c>
    </row>
    <row r="23" spans="1:10" ht="12.75">
      <c r="A23" s="6" t="s">
        <v>26</v>
      </c>
      <c r="B23" s="7" t="s">
        <v>27</v>
      </c>
      <c r="C23" s="3" t="s">
        <v>71</v>
      </c>
      <c r="D23" s="45"/>
      <c r="E23" s="4">
        <f t="shared" si="0"/>
        <v>3117</v>
      </c>
      <c r="F23" s="5">
        <f t="shared" si="1"/>
        <v>0.010614026724055736</v>
      </c>
      <c r="G23" s="4">
        <v>1347</v>
      </c>
      <c r="H23" s="5">
        <f t="shared" si="2"/>
        <v>0.010143454196317632</v>
      </c>
      <c r="I23" s="4">
        <v>1770</v>
      </c>
      <c r="J23" s="5">
        <f t="shared" si="3"/>
        <v>0.01100246778514729</v>
      </c>
    </row>
    <row r="24" spans="1:10" ht="12.75">
      <c r="A24" s="6" t="s">
        <v>29</v>
      </c>
      <c r="B24" s="7" t="s">
        <v>30</v>
      </c>
      <c r="C24" s="3" t="s">
        <v>71</v>
      </c>
      <c r="D24" s="45"/>
      <c r="E24" s="4">
        <f t="shared" si="0"/>
        <v>2447</v>
      </c>
      <c r="F24" s="5">
        <f t="shared" si="1"/>
        <v>0.00833253878529496</v>
      </c>
      <c r="G24" s="4">
        <v>1045</v>
      </c>
      <c r="H24" s="5">
        <f t="shared" si="2"/>
        <v>0.007869272186452803</v>
      </c>
      <c r="I24" s="4">
        <v>1402</v>
      </c>
      <c r="J24" s="5">
        <f t="shared" si="3"/>
        <v>0.008714949059195762</v>
      </c>
    </row>
    <row r="25" spans="1:10" ht="12.75">
      <c r="A25" s="6" t="s">
        <v>45</v>
      </c>
      <c r="B25" s="8" t="s">
        <v>41</v>
      </c>
      <c r="C25" s="3" t="s">
        <v>71</v>
      </c>
      <c r="D25" s="45"/>
      <c r="E25" s="4">
        <f t="shared" si="0"/>
        <v>2394</v>
      </c>
      <c r="F25" s="5">
        <f t="shared" si="1"/>
        <v>0.008152062873721345</v>
      </c>
      <c r="G25" s="2">
        <v>1295</v>
      </c>
      <c r="H25" s="5">
        <f t="shared" si="2"/>
        <v>0.009751873187996536</v>
      </c>
      <c r="I25" s="2">
        <v>1099</v>
      </c>
      <c r="J25" s="5">
        <f t="shared" si="3"/>
        <v>0.006831475760382413</v>
      </c>
    </row>
    <row r="26" spans="1:10" ht="12.75">
      <c r="A26" s="6" t="s">
        <v>17</v>
      </c>
      <c r="B26" s="7" t="s">
        <v>18</v>
      </c>
      <c r="C26" s="3" t="s">
        <v>71</v>
      </c>
      <c r="D26" s="45"/>
      <c r="E26" s="4">
        <f t="shared" si="0"/>
        <v>1878</v>
      </c>
      <c r="F26" s="5">
        <f t="shared" si="1"/>
        <v>0.006394976640287672</v>
      </c>
      <c r="G26" s="4">
        <v>917</v>
      </c>
      <c r="H26" s="5">
        <f t="shared" si="2"/>
        <v>0.006905380473662412</v>
      </c>
      <c r="I26" s="4">
        <v>961</v>
      </c>
      <c r="J26" s="5">
        <f t="shared" si="3"/>
        <v>0.005973656238150591</v>
      </c>
    </row>
    <row r="27" spans="1:10" ht="12.75">
      <c r="A27" s="6" t="s">
        <v>90</v>
      </c>
      <c r="B27" s="7" t="s">
        <v>6</v>
      </c>
      <c r="C27" s="3" t="s">
        <v>71</v>
      </c>
      <c r="D27" s="45"/>
      <c r="E27" s="4">
        <f t="shared" si="0"/>
        <v>1688</v>
      </c>
      <c r="F27" s="5">
        <f t="shared" si="1"/>
        <v>0.00574798752332566</v>
      </c>
      <c r="G27" s="4">
        <v>820</v>
      </c>
      <c r="H27" s="5">
        <f t="shared" si="2"/>
        <v>0.006174931285063444</v>
      </c>
      <c r="I27" s="4">
        <v>868</v>
      </c>
      <c r="J27" s="5">
        <f t="shared" si="3"/>
        <v>0.005395560473168276</v>
      </c>
    </row>
    <row r="28" spans="1:10" ht="12.75">
      <c r="A28" s="6" t="s">
        <v>33</v>
      </c>
      <c r="B28" s="7" t="s">
        <v>33</v>
      </c>
      <c r="C28" s="3" t="s">
        <v>71</v>
      </c>
      <c r="D28" s="45"/>
      <c r="E28" s="4">
        <f t="shared" si="0"/>
        <v>1634</v>
      </c>
      <c r="F28" s="5">
        <f t="shared" si="1"/>
        <v>0.0055641064058732995</v>
      </c>
      <c r="G28" s="4">
        <v>463</v>
      </c>
      <c r="H28" s="5">
        <f t="shared" si="2"/>
        <v>0.003486577054858993</v>
      </c>
      <c r="I28" s="4">
        <v>1171</v>
      </c>
      <c r="J28" s="5">
        <f t="shared" si="3"/>
        <v>0.007279033771981625</v>
      </c>
    </row>
    <row r="29" spans="1:10" ht="12.75">
      <c r="A29" s="6" t="s">
        <v>75</v>
      </c>
      <c r="B29" s="7" t="s">
        <v>13</v>
      </c>
      <c r="C29" s="3" t="s">
        <v>72</v>
      </c>
      <c r="D29" s="45"/>
      <c r="E29" s="4">
        <f t="shared" si="0"/>
        <v>1546</v>
      </c>
      <c r="F29" s="5">
        <f t="shared" si="1"/>
        <v>0.005264448288543526</v>
      </c>
      <c r="G29" s="4">
        <v>0</v>
      </c>
      <c r="H29" s="5">
        <f t="shared" si="2"/>
        <v>0</v>
      </c>
      <c r="I29" s="4">
        <v>1546</v>
      </c>
      <c r="J29" s="5">
        <f t="shared" si="3"/>
        <v>0.009610065082394186</v>
      </c>
    </row>
    <row r="30" spans="1:10" ht="12.75">
      <c r="A30" s="6" t="s">
        <v>98</v>
      </c>
      <c r="B30" s="7" t="s">
        <v>20</v>
      </c>
      <c r="C30" s="3" t="s">
        <v>72</v>
      </c>
      <c r="D30" s="45"/>
      <c r="E30" s="4">
        <f t="shared" si="0"/>
        <v>1405</v>
      </c>
      <c r="F30" s="5">
        <f t="shared" si="1"/>
        <v>0.004784314259640138</v>
      </c>
      <c r="G30" s="4">
        <v>646</v>
      </c>
      <c r="H30" s="5">
        <f t="shared" si="2"/>
        <v>0.004864640987989006</v>
      </c>
      <c r="I30" s="4">
        <v>759</v>
      </c>
      <c r="J30" s="5">
        <f t="shared" si="3"/>
        <v>0.004718007372275025</v>
      </c>
    </row>
    <row r="31" spans="1:10" ht="12.75">
      <c r="A31" s="6" t="s">
        <v>28</v>
      </c>
      <c r="B31" s="7" t="s">
        <v>55</v>
      </c>
      <c r="C31" s="3" t="s">
        <v>71</v>
      </c>
      <c r="D31" s="45"/>
      <c r="E31" s="4">
        <f t="shared" si="0"/>
        <v>1393</v>
      </c>
      <c r="F31" s="5">
        <f t="shared" si="1"/>
        <v>0.004743451789095169</v>
      </c>
      <c r="G31" s="4">
        <v>271</v>
      </c>
      <c r="H31" s="5">
        <f t="shared" si="2"/>
        <v>0.002040739485673406</v>
      </c>
      <c r="I31" s="4">
        <v>1122</v>
      </c>
      <c r="J31" s="5">
        <f t="shared" si="3"/>
        <v>0.0069744456807543835</v>
      </c>
    </row>
    <row r="32" spans="1:10" ht="12.75">
      <c r="A32" s="6" t="s">
        <v>79</v>
      </c>
      <c r="B32" s="7" t="s">
        <v>13</v>
      </c>
      <c r="C32" s="3" t="s">
        <v>72</v>
      </c>
      <c r="D32" s="45"/>
      <c r="E32" s="4">
        <f t="shared" si="0"/>
        <v>1020</v>
      </c>
      <c r="F32" s="5">
        <f t="shared" si="1"/>
        <v>0.003473309996322378</v>
      </c>
      <c r="G32" s="4">
        <v>0</v>
      </c>
      <c r="H32" s="5">
        <f t="shared" si="2"/>
        <v>0</v>
      </c>
      <c r="I32" s="4">
        <v>1020</v>
      </c>
      <c r="J32" s="5">
        <f t="shared" si="3"/>
        <v>0.006340405164322167</v>
      </c>
    </row>
    <row r="33" spans="1:10" ht="12.75">
      <c r="A33" s="6" t="s">
        <v>48</v>
      </c>
      <c r="B33" s="7" t="s">
        <v>36</v>
      </c>
      <c r="C33" s="3" t="s">
        <v>71</v>
      </c>
      <c r="D33" s="45"/>
      <c r="E33" s="4">
        <f t="shared" si="0"/>
        <v>565</v>
      </c>
      <c r="F33" s="5">
        <f t="shared" si="1"/>
        <v>0.0019239413214922974</v>
      </c>
      <c r="G33" s="4">
        <v>181</v>
      </c>
      <c r="H33" s="5">
        <f t="shared" si="2"/>
        <v>0.0013630031251176625</v>
      </c>
      <c r="I33" s="4">
        <v>384</v>
      </c>
      <c r="J33" s="5">
        <f t="shared" si="3"/>
        <v>0.002386976061862463</v>
      </c>
    </row>
    <row r="34" spans="1:10" ht="12.75">
      <c r="A34" s="6" t="s">
        <v>19</v>
      </c>
      <c r="B34" s="7" t="s">
        <v>20</v>
      </c>
      <c r="C34" s="3" t="s">
        <v>71</v>
      </c>
      <c r="D34" s="45"/>
      <c r="E34" s="4">
        <f t="shared" si="0"/>
        <v>538</v>
      </c>
      <c r="F34" s="5">
        <f t="shared" si="1"/>
        <v>0.0018320007627661168</v>
      </c>
      <c r="G34" s="4">
        <v>81</v>
      </c>
      <c r="H34" s="5">
        <f t="shared" si="2"/>
        <v>0.0006099627245001694</v>
      </c>
      <c r="I34" s="4">
        <v>457</v>
      </c>
      <c r="J34" s="5">
        <f t="shared" si="3"/>
        <v>0.0028407501569561082</v>
      </c>
    </row>
    <row r="35" spans="1:10" ht="12.75">
      <c r="A35" s="6" t="s">
        <v>34</v>
      </c>
      <c r="B35" s="7" t="s">
        <v>35</v>
      </c>
      <c r="C35" s="3" t="s">
        <v>71</v>
      </c>
      <c r="D35" s="45"/>
      <c r="E35" s="4">
        <f t="shared" si="0"/>
        <v>514</v>
      </c>
      <c r="F35" s="5">
        <f t="shared" si="1"/>
        <v>0.0017502758216761786</v>
      </c>
      <c r="G35" s="4">
        <v>163</v>
      </c>
      <c r="H35" s="5">
        <f t="shared" si="2"/>
        <v>0.0012274558530065139</v>
      </c>
      <c r="I35" s="4">
        <v>351</v>
      </c>
      <c r="J35" s="5">
        <f t="shared" si="3"/>
        <v>0.0021818453065461573</v>
      </c>
    </row>
    <row r="36" spans="1:10" ht="12.75">
      <c r="A36" s="6" t="s">
        <v>14</v>
      </c>
      <c r="B36" s="7" t="s">
        <v>15</v>
      </c>
      <c r="C36" s="3" t="s">
        <v>71</v>
      </c>
      <c r="D36" s="45"/>
      <c r="E36" s="4">
        <f t="shared" si="0"/>
        <v>512</v>
      </c>
      <c r="F36" s="5">
        <f t="shared" si="1"/>
        <v>0.0017434654099186837</v>
      </c>
      <c r="G36" s="4">
        <v>102</v>
      </c>
      <c r="H36" s="5">
        <f t="shared" si="2"/>
        <v>0.000768101208629843</v>
      </c>
      <c r="I36" s="4">
        <v>410</v>
      </c>
      <c r="J36" s="5">
        <f t="shared" si="3"/>
        <v>0.002548594232717734</v>
      </c>
    </row>
    <row r="37" spans="1:10" ht="12.75">
      <c r="A37" s="6" t="s">
        <v>78</v>
      </c>
      <c r="B37" s="7" t="s">
        <v>13</v>
      </c>
      <c r="C37" s="3" t="s">
        <v>72</v>
      </c>
      <c r="D37" s="45"/>
      <c r="E37" s="4">
        <f t="shared" si="0"/>
        <v>511</v>
      </c>
      <c r="F37" s="5">
        <f t="shared" si="1"/>
        <v>0.0017400602040399363</v>
      </c>
      <c r="G37" s="4">
        <v>81</v>
      </c>
      <c r="H37" s="5">
        <f t="shared" si="2"/>
        <v>0.0006099627245001694</v>
      </c>
      <c r="I37" s="4">
        <v>430</v>
      </c>
      <c r="J37" s="5">
        <f t="shared" si="3"/>
        <v>0.0026729159026064038</v>
      </c>
    </row>
    <row r="38" spans="1:10" ht="12.75">
      <c r="A38" s="6" t="s">
        <v>37</v>
      </c>
      <c r="B38" s="7" t="s">
        <v>38</v>
      </c>
      <c r="C38" s="3" t="s">
        <v>71</v>
      </c>
      <c r="D38" s="45"/>
      <c r="E38" s="4">
        <f t="shared" si="0"/>
        <v>390</v>
      </c>
      <c r="F38" s="5">
        <f t="shared" si="1"/>
        <v>0.0013280302927114974</v>
      </c>
      <c r="G38" s="4">
        <v>183</v>
      </c>
      <c r="H38" s="5">
        <f t="shared" si="2"/>
        <v>0.0013780639331300124</v>
      </c>
      <c r="I38" s="4">
        <v>207</v>
      </c>
      <c r="J38" s="5">
        <f t="shared" si="3"/>
        <v>0.0012867292833477339</v>
      </c>
    </row>
    <row r="39" spans="1:10" ht="12.75">
      <c r="A39" s="6" t="s">
        <v>94</v>
      </c>
      <c r="B39" s="7" t="s">
        <v>55</v>
      </c>
      <c r="C39" s="3" t="s">
        <v>72</v>
      </c>
      <c r="D39" s="45"/>
      <c r="E39" s="4">
        <f t="shared" si="0"/>
        <v>388</v>
      </c>
      <c r="F39" s="5">
        <f t="shared" si="1"/>
        <v>0.0013212198809540025</v>
      </c>
      <c r="G39" s="4">
        <v>65</v>
      </c>
      <c r="H39" s="5">
        <f t="shared" si="2"/>
        <v>0.0004894762604013706</v>
      </c>
      <c r="I39" s="4">
        <v>323</v>
      </c>
      <c r="J39" s="5">
        <f t="shared" si="3"/>
        <v>0.0020077949687020195</v>
      </c>
    </row>
    <row r="40" spans="1:10" ht="12.75">
      <c r="A40" s="6" t="s">
        <v>57</v>
      </c>
      <c r="B40" s="7" t="s">
        <v>39</v>
      </c>
      <c r="C40" s="3" t="s">
        <v>71</v>
      </c>
      <c r="D40" s="45"/>
      <c r="E40" s="4">
        <f t="shared" si="0"/>
        <v>353</v>
      </c>
      <c r="F40" s="5">
        <f t="shared" si="1"/>
        <v>0.0012020376751978425</v>
      </c>
      <c r="G40" s="4">
        <v>89</v>
      </c>
      <c r="H40" s="5">
        <f t="shared" si="2"/>
        <v>0.0006702059565495689</v>
      </c>
      <c r="I40" s="4">
        <v>264</v>
      </c>
      <c r="J40" s="5">
        <f t="shared" si="3"/>
        <v>0.0016410460425304433</v>
      </c>
    </row>
    <row r="41" spans="1:10" ht="12.75">
      <c r="A41" s="6" t="s">
        <v>25</v>
      </c>
      <c r="B41" s="7" t="s">
        <v>25</v>
      </c>
      <c r="C41" s="3" t="s">
        <v>71</v>
      </c>
      <c r="D41" s="45"/>
      <c r="E41" s="4">
        <f t="shared" si="0"/>
        <v>337</v>
      </c>
      <c r="F41" s="5">
        <f t="shared" si="1"/>
        <v>0.0011475543811378837</v>
      </c>
      <c r="G41" s="4">
        <v>135</v>
      </c>
      <c r="H41" s="5">
        <f t="shared" si="2"/>
        <v>0.0010166045408336157</v>
      </c>
      <c r="I41" s="4">
        <v>202</v>
      </c>
      <c r="J41" s="5">
        <f t="shared" si="3"/>
        <v>0.0012556488658755664</v>
      </c>
    </row>
    <row r="42" spans="1:10" ht="12.75">
      <c r="A42" s="6" t="s">
        <v>83</v>
      </c>
      <c r="B42" s="7" t="s">
        <v>16</v>
      </c>
      <c r="C42" s="3" t="s">
        <v>71</v>
      </c>
      <c r="D42" s="45"/>
      <c r="E42" s="4">
        <f t="shared" si="0"/>
        <v>325</v>
      </c>
      <c r="F42" s="5">
        <f t="shared" si="1"/>
        <v>0.0011066919105929144</v>
      </c>
      <c r="G42" s="4">
        <v>187</v>
      </c>
      <c r="H42" s="5">
        <f t="shared" si="2"/>
        <v>0.001408185549154712</v>
      </c>
      <c r="I42" s="4">
        <v>138</v>
      </c>
      <c r="J42" s="5">
        <f t="shared" si="3"/>
        <v>0.0008578195222318226</v>
      </c>
    </row>
    <row r="43" spans="1:10" ht="12.75">
      <c r="A43" s="6" t="s">
        <v>95</v>
      </c>
      <c r="B43" s="7"/>
      <c r="C43" s="3" t="s">
        <v>72</v>
      </c>
      <c r="D43" s="45"/>
      <c r="E43" s="4">
        <f t="shared" si="0"/>
        <v>201</v>
      </c>
      <c r="F43" s="5">
        <f t="shared" si="1"/>
        <v>0.0006844463816282333</v>
      </c>
      <c r="G43" s="4">
        <v>0</v>
      </c>
      <c r="H43" s="5">
        <f t="shared" si="2"/>
        <v>0</v>
      </c>
      <c r="I43" s="4">
        <v>201</v>
      </c>
      <c r="J43" s="5">
        <f t="shared" si="3"/>
        <v>0.001249432782381133</v>
      </c>
    </row>
    <row r="44" spans="1:10" ht="12.75">
      <c r="A44" s="6"/>
      <c r="B44" s="7"/>
      <c r="C44" s="7"/>
      <c r="D44" s="24"/>
      <c r="E44" s="4"/>
      <c r="F44" s="5"/>
      <c r="G44" s="4"/>
      <c r="H44" s="5"/>
      <c r="I44" s="4"/>
      <c r="J44" s="5"/>
    </row>
    <row r="45" spans="1:10" ht="12.75">
      <c r="A45" s="6" t="s">
        <v>61</v>
      </c>
      <c r="B45" s="7"/>
      <c r="C45" s="7" t="s">
        <v>72</v>
      </c>
      <c r="D45" s="24"/>
      <c r="E45" s="4">
        <f>G45+I45</f>
        <v>569</v>
      </c>
      <c r="F45" s="5">
        <f>E45/$E$50</f>
        <v>0.001937562145007287</v>
      </c>
      <c r="G45" s="4">
        <v>118</v>
      </c>
      <c r="H45" s="5">
        <f>G45/$G$50</f>
        <v>0.0008885876727286419</v>
      </c>
      <c r="I45" s="4">
        <v>451</v>
      </c>
      <c r="J45" s="5">
        <f>I45/$I$50</f>
        <v>0.002803453655989507</v>
      </c>
    </row>
    <row r="46" spans="1:10" ht="12.75">
      <c r="A46" s="6"/>
      <c r="B46" s="7"/>
      <c r="C46" s="7"/>
      <c r="D46" s="24"/>
      <c r="E46" s="4"/>
      <c r="F46" s="5"/>
      <c r="G46" s="4"/>
      <c r="H46" s="5"/>
      <c r="I46" s="4"/>
      <c r="J46" s="5"/>
    </row>
    <row r="47" spans="1:10" ht="12.75">
      <c r="A47" s="6"/>
      <c r="B47" s="7"/>
      <c r="C47" s="7"/>
      <c r="D47" s="24"/>
      <c r="E47" s="4"/>
      <c r="F47" s="5"/>
      <c r="G47" s="4"/>
      <c r="H47" s="5"/>
      <c r="I47" s="4"/>
      <c r="J47" s="5"/>
    </row>
    <row r="48" spans="1:10" ht="12.75">
      <c r="A48" s="6" t="s">
        <v>44</v>
      </c>
      <c r="B48" s="7"/>
      <c r="C48" s="7"/>
      <c r="D48" s="24"/>
      <c r="E48" s="4">
        <f>G48+I48</f>
        <v>4886</v>
      </c>
      <c r="F48" s="5">
        <f>E48/$E$50</f>
        <v>0.016637835923559937</v>
      </c>
      <c r="G48" s="4">
        <v>1865</v>
      </c>
      <c r="H48" s="5">
        <f>G48/$G$50</f>
        <v>0.014044203471516246</v>
      </c>
      <c r="I48" s="4">
        <v>3021</v>
      </c>
      <c r="J48" s="5">
        <f>I48/$I$50</f>
        <v>0.018778788236683594</v>
      </c>
    </row>
    <row r="49" spans="1:10" ht="12.75">
      <c r="A49" s="6"/>
      <c r="B49" s="7"/>
      <c r="C49" s="7"/>
      <c r="D49" s="24"/>
      <c r="E49" s="4"/>
      <c r="F49" s="5"/>
      <c r="G49" s="4"/>
      <c r="H49" s="5"/>
      <c r="I49" s="4"/>
      <c r="J49" s="5"/>
    </row>
    <row r="50" spans="1:10" ht="12.75">
      <c r="A50" s="6" t="s">
        <v>42</v>
      </c>
      <c r="B50" s="7"/>
      <c r="C50" s="7"/>
      <c r="D50" s="24"/>
      <c r="E50" s="4">
        <f>G50+I50</f>
        <v>293668</v>
      </c>
      <c r="F50" s="5">
        <f>E50/$E$50</f>
        <v>1</v>
      </c>
      <c r="G50" s="4">
        <f>SUM(G7:G49)</f>
        <v>132795</v>
      </c>
      <c r="H50" s="5">
        <f>G50/$G$50</f>
        <v>1</v>
      </c>
      <c r="I50" s="4">
        <f>SUM(I7:I49)</f>
        <v>160873</v>
      </c>
      <c r="J50" s="5">
        <f>I50/$I$50</f>
        <v>1</v>
      </c>
    </row>
    <row r="57" spans="1:10" ht="15.75">
      <c r="A57" s="26" t="s">
        <v>84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.75">
      <c r="A58" s="25"/>
      <c r="B58" s="25"/>
      <c r="C58" s="26" t="s">
        <v>93</v>
      </c>
      <c r="D58" s="25"/>
      <c r="E58" s="25"/>
      <c r="F58" s="25"/>
      <c r="G58" s="25"/>
      <c r="H58" s="25"/>
      <c r="I58" s="25"/>
      <c r="J58" s="25"/>
    </row>
    <row r="59" spans="1:10" ht="15.75">
      <c r="A59" s="25"/>
      <c r="B59" s="25"/>
      <c r="C59" s="25"/>
      <c r="D59" s="25"/>
      <c r="E59" s="26"/>
      <c r="F59" s="25"/>
      <c r="G59" s="25"/>
      <c r="H59" s="25"/>
      <c r="I59" s="25"/>
      <c r="J59" s="25"/>
    </row>
    <row r="60" spans="1:10" ht="15.75">
      <c r="A60" s="25"/>
      <c r="B60" s="27"/>
      <c r="C60" s="27"/>
      <c r="D60" s="26" t="s">
        <v>52</v>
      </c>
      <c r="E60" s="26" t="s">
        <v>52</v>
      </c>
      <c r="F60" s="25"/>
      <c r="G60" s="26" t="s">
        <v>50</v>
      </c>
      <c r="H60" s="25"/>
      <c r="I60" s="26" t="s">
        <v>51</v>
      </c>
      <c r="J60" s="25"/>
    </row>
    <row r="61" spans="1:10" ht="15">
      <c r="A61" s="28" t="s">
        <v>0</v>
      </c>
      <c r="B61" s="29" t="s">
        <v>1</v>
      </c>
      <c r="C61" s="29" t="s">
        <v>69</v>
      </c>
      <c r="D61" s="27" t="s">
        <v>85</v>
      </c>
      <c r="E61" s="30" t="s">
        <v>70</v>
      </c>
      <c r="F61" s="31" t="s">
        <v>3</v>
      </c>
      <c r="G61" s="30" t="s">
        <v>70</v>
      </c>
      <c r="H61" s="31" t="s">
        <v>3</v>
      </c>
      <c r="I61" s="30" t="s">
        <v>70</v>
      </c>
      <c r="J61" s="31" t="s">
        <v>3</v>
      </c>
    </row>
    <row r="62" spans="1:10" ht="12.75">
      <c r="A62" s="32"/>
      <c r="B62" s="33"/>
      <c r="C62" s="33"/>
      <c r="D62" s="46"/>
      <c r="E62" s="34"/>
      <c r="F62" s="35"/>
      <c r="G62" s="36"/>
      <c r="H62" s="35"/>
      <c r="I62" s="36"/>
      <c r="J62" s="35"/>
    </row>
    <row r="63" spans="1:10" ht="12.75">
      <c r="A63" s="32" t="s">
        <v>67</v>
      </c>
      <c r="B63" s="33" t="s">
        <v>4</v>
      </c>
      <c r="C63" s="33" t="s">
        <v>71</v>
      </c>
      <c r="D63" s="46">
        <v>569</v>
      </c>
      <c r="E63" s="37">
        <f>G63+I63</f>
        <v>49149</v>
      </c>
      <c r="F63" s="38">
        <f>E63/$E$84</f>
        <v>0.32407785939416317</v>
      </c>
      <c r="G63" s="37">
        <v>24120</v>
      </c>
      <c r="H63" s="38">
        <f>G63/$G$84</f>
        <v>0.32597237613860586</v>
      </c>
      <c r="I63" s="37">
        <v>25029</v>
      </c>
      <c r="J63" s="38">
        <f>I63/$I$84</f>
        <v>0.3222728677379481</v>
      </c>
    </row>
    <row r="64" spans="1:10" ht="12.75">
      <c r="A64" s="32" t="s">
        <v>66</v>
      </c>
      <c r="B64" s="33" t="s">
        <v>4</v>
      </c>
      <c r="C64" s="33" t="s">
        <v>71</v>
      </c>
      <c r="D64" s="46">
        <v>603</v>
      </c>
      <c r="E64" s="37">
        <f>G64+I64</f>
        <v>47233</v>
      </c>
      <c r="F64" s="38">
        <f>E64/$E$84</f>
        <v>0.31144417043611283</v>
      </c>
      <c r="G64" s="37">
        <v>26341</v>
      </c>
      <c r="H64" s="38">
        <f>G64/$G$84</f>
        <v>0.35598832337757114</v>
      </c>
      <c r="I64" s="37">
        <v>20892</v>
      </c>
      <c r="J64" s="38">
        <f>I64/$I$84</f>
        <v>0.26900494437577255</v>
      </c>
    </row>
    <row r="65" spans="1:10" ht="12.75">
      <c r="A65" s="32"/>
      <c r="B65" s="33"/>
      <c r="C65" s="33"/>
      <c r="D65" s="46"/>
      <c r="E65" s="37"/>
      <c r="F65" s="38"/>
      <c r="G65" s="37"/>
      <c r="H65" s="38"/>
      <c r="I65" s="37"/>
      <c r="J65" s="38"/>
    </row>
    <row r="66" spans="1:10" ht="12.75">
      <c r="A66" s="39"/>
      <c r="B66" s="40"/>
      <c r="C66" s="40"/>
      <c r="D66" s="47"/>
      <c r="E66" s="37"/>
      <c r="F66" s="38"/>
      <c r="G66" s="37"/>
      <c r="H66" s="38"/>
      <c r="I66" s="37"/>
      <c r="J66" s="38"/>
    </row>
    <row r="67" spans="1:10" ht="12.75">
      <c r="A67" s="39" t="s">
        <v>12</v>
      </c>
      <c r="B67" s="40" t="s">
        <v>13</v>
      </c>
      <c r="C67" s="33" t="s">
        <v>71</v>
      </c>
      <c r="D67" s="46">
        <v>517</v>
      </c>
      <c r="E67" s="37">
        <f aca="true" t="shared" si="4" ref="E67:E80">G67+I67</f>
        <v>11879</v>
      </c>
      <c r="F67" s="38">
        <f aca="true" t="shared" si="5" ref="F67:F80">E67/$E$84</f>
        <v>0.07832755278323597</v>
      </c>
      <c r="G67" s="37">
        <v>5324</v>
      </c>
      <c r="H67" s="38">
        <f aca="true" t="shared" si="6" ref="H67:H80">G67/$G$84</f>
        <v>0.07195177987404384</v>
      </c>
      <c r="I67" s="37">
        <v>6555</v>
      </c>
      <c r="J67" s="38">
        <f aca="true" t="shared" si="7" ref="J67:J80">I67/$I$84</f>
        <v>0.08440203955500618</v>
      </c>
    </row>
    <row r="68" spans="1:10" ht="12.75">
      <c r="A68" s="39" t="s">
        <v>59</v>
      </c>
      <c r="B68" s="40" t="s">
        <v>16</v>
      </c>
      <c r="C68" s="33" t="s">
        <v>72</v>
      </c>
      <c r="D68" s="46">
        <v>502</v>
      </c>
      <c r="E68" s="37">
        <f t="shared" si="4"/>
        <v>10774</v>
      </c>
      <c r="F68" s="38">
        <f t="shared" si="5"/>
        <v>0.07104142214719962</v>
      </c>
      <c r="G68" s="37">
        <v>5491</v>
      </c>
      <c r="H68" s="38">
        <f t="shared" si="6"/>
        <v>0.07420871962591562</v>
      </c>
      <c r="I68" s="37">
        <v>5283</v>
      </c>
      <c r="J68" s="38">
        <f t="shared" si="7"/>
        <v>0.06802379480840544</v>
      </c>
    </row>
    <row r="69" spans="1:10" ht="12.75">
      <c r="A69" s="39" t="s">
        <v>49</v>
      </c>
      <c r="B69" s="40" t="s">
        <v>24</v>
      </c>
      <c r="C69" s="33" t="s">
        <v>71</v>
      </c>
      <c r="D69" s="46">
        <v>603</v>
      </c>
      <c r="E69" s="37">
        <f t="shared" si="4"/>
        <v>9903</v>
      </c>
      <c r="F69" s="38">
        <f t="shared" si="5"/>
        <v>0.06529823682232391</v>
      </c>
      <c r="G69" s="37">
        <v>4856</v>
      </c>
      <c r="H69" s="38">
        <f t="shared" si="6"/>
        <v>0.06562694272508582</v>
      </c>
      <c r="I69" s="37">
        <v>5047</v>
      </c>
      <c r="J69" s="38">
        <f t="shared" si="7"/>
        <v>0.06498506386485373</v>
      </c>
    </row>
    <row r="70" spans="1:10" ht="12.75">
      <c r="A70" s="39" t="s">
        <v>23</v>
      </c>
      <c r="B70" s="40" t="s">
        <v>24</v>
      </c>
      <c r="C70" s="33" t="s">
        <v>71</v>
      </c>
      <c r="D70" s="46">
        <v>326</v>
      </c>
      <c r="E70" s="37">
        <f t="shared" si="4"/>
        <v>7764</v>
      </c>
      <c r="F70" s="38">
        <f t="shared" si="5"/>
        <v>0.05119413417030424</v>
      </c>
      <c r="G70" s="37">
        <v>2793</v>
      </c>
      <c r="H70" s="38">
        <f t="shared" si="6"/>
        <v>0.03774630375435846</v>
      </c>
      <c r="I70" s="37">
        <v>4971</v>
      </c>
      <c r="J70" s="38">
        <f t="shared" si="7"/>
        <v>0.06400648949320148</v>
      </c>
    </row>
    <row r="71" spans="1:10" ht="12.75">
      <c r="A71" s="39" t="s">
        <v>91</v>
      </c>
      <c r="B71" s="41"/>
      <c r="C71" s="33" t="s">
        <v>72</v>
      </c>
      <c r="D71" s="46">
        <v>58</v>
      </c>
      <c r="E71" s="37">
        <f t="shared" si="4"/>
        <v>4275</v>
      </c>
      <c r="F71" s="38">
        <f t="shared" si="5"/>
        <v>0.028188423953896268</v>
      </c>
      <c r="G71" s="42">
        <v>2440</v>
      </c>
      <c r="H71" s="38">
        <f t="shared" si="6"/>
        <v>0.03297564667405465</v>
      </c>
      <c r="I71" s="42">
        <v>1835</v>
      </c>
      <c r="J71" s="38">
        <f t="shared" si="7"/>
        <v>0.023627420683971983</v>
      </c>
    </row>
    <row r="72" spans="1:10" ht="12.75">
      <c r="A72" s="39" t="s">
        <v>64</v>
      </c>
      <c r="B72" s="40" t="s">
        <v>63</v>
      </c>
      <c r="C72" s="33" t="s">
        <v>71</v>
      </c>
      <c r="D72" s="46">
        <v>94</v>
      </c>
      <c r="E72" s="37">
        <f t="shared" si="4"/>
        <v>3417</v>
      </c>
      <c r="F72" s="38">
        <f t="shared" si="5"/>
        <v>0.02253095781297393</v>
      </c>
      <c r="G72" s="37">
        <v>1183</v>
      </c>
      <c r="H72" s="38">
        <f t="shared" si="6"/>
        <v>0.01598778279319945</v>
      </c>
      <c r="I72" s="37">
        <v>2234</v>
      </c>
      <c r="J72" s="38">
        <f t="shared" si="7"/>
        <v>0.02876493613514627</v>
      </c>
    </row>
    <row r="73" spans="1:10" ht="12.75">
      <c r="A73" s="39" t="s">
        <v>75</v>
      </c>
      <c r="B73" s="40" t="s">
        <v>13</v>
      </c>
      <c r="C73" s="33" t="s">
        <v>72</v>
      </c>
      <c r="D73" s="46">
        <v>23</v>
      </c>
      <c r="E73" s="37">
        <f t="shared" si="4"/>
        <v>1546</v>
      </c>
      <c r="F73" s="38">
        <f t="shared" si="5"/>
        <v>0.010193989107069855</v>
      </c>
      <c r="G73" s="37">
        <v>0</v>
      </c>
      <c r="H73" s="38">
        <f t="shared" si="6"/>
        <v>0</v>
      </c>
      <c r="I73" s="37">
        <v>1546</v>
      </c>
      <c r="J73" s="38">
        <f t="shared" si="7"/>
        <v>0.019906262875978575</v>
      </c>
    </row>
    <row r="74" spans="1:10" ht="12.75">
      <c r="A74" s="39" t="s">
        <v>92</v>
      </c>
      <c r="B74" s="40"/>
      <c r="C74" s="33" t="s">
        <v>72</v>
      </c>
      <c r="D74" s="46">
        <v>22</v>
      </c>
      <c r="E74" s="37">
        <f t="shared" si="4"/>
        <v>1405</v>
      </c>
      <c r="F74" s="38">
        <f t="shared" si="5"/>
        <v>0.009264265650344855</v>
      </c>
      <c r="G74" s="37">
        <v>646</v>
      </c>
      <c r="H74" s="38">
        <f t="shared" si="6"/>
        <v>0.008730437603048896</v>
      </c>
      <c r="I74" s="37">
        <v>759</v>
      </c>
      <c r="J74" s="38">
        <f t="shared" si="7"/>
        <v>0.009772867737948084</v>
      </c>
    </row>
    <row r="75" spans="1:10" ht="12.75">
      <c r="A75" s="39" t="s">
        <v>79</v>
      </c>
      <c r="B75" s="40" t="s">
        <v>13</v>
      </c>
      <c r="C75" s="33" t="s">
        <v>72</v>
      </c>
      <c r="D75" s="46">
        <v>18</v>
      </c>
      <c r="E75" s="37">
        <f t="shared" si="4"/>
        <v>1020</v>
      </c>
      <c r="F75" s="38">
        <f t="shared" si="5"/>
        <v>0.006725659048648934</v>
      </c>
      <c r="G75" s="37">
        <v>0</v>
      </c>
      <c r="H75" s="38">
        <f t="shared" si="6"/>
        <v>0</v>
      </c>
      <c r="I75" s="37">
        <v>1020</v>
      </c>
      <c r="J75" s="38">
        <f t="shared" si="7"/>
        <v>0.013133498145859086</v>
      </c>
    </row>
    <row r="76" spans="1:10" ht="12.75">
      <c r="A76" s="39" t="s">
        <v>45</v>
      </c>
      <c r="B76" s="41" t="s">
        <v>41</v>
      </c>
      <c r="C76" s="33" t="s">
        <v>71</v>
      </c>
      <c r="D76" s="46">
        <v>58</v>
      </c>
      <c r="E76" s="37">
        <f t="shared" si="4"/>
        <v>931</v>
      </c>
      <c r="F76" s="38">
        <f t="shared" si="5"/>
        <v>0.006138812327737409</v>
      </c>
      <c r="G76" s="42">
        <v>276</v>
      </c>
      <c r="H76" s="38">
        <f t="shared" si="6"/>
        <v>0.0037300321647701167</v>
      </c>
      <c r="I76" s="42">
        <v>655</v>
      </c>
      <c r="J76" s="38">
        <f t="shared" si="7"/>
        <v>0.008433765966213431</v>
      </c>
    </row>
    <row r="77" spans="1:10" ht="12.75">
      <c r="A77" s="39" t="s">
        <v>78</v>
      </c>
      <c r="B77" s="40" t="s">
        <v>13</v>
      </c>
      <c r="C77" s="33" t="s">
        <v>72</v>
      </c>
      <c r="D77" s="46">
        <v>8</v>
      </c>
      <c r="E77" s="37">
        <f t="shared" si="4"/>
        <v>511</v>
      </c>
      <c r="F77" s="38">
        <f t="shared" si="5"/>
        <v>0.003369423307705495</v>
      </c>
      <c r="G77" s="37">
        <v>81</v>
      </c>
      <c r="H77" s="38">
        <f t="shared" si="6"/>
        <v>0.0010946833527042733</v>
      </c>
      <c r="I77" s="37">
        <v>430</v>
      </c>
      <c r="J77" s="38">
        <f t="shared" si="7"/>
        <v>0.005536670786979811</v>
      </c>
    </row>
    <row r="78" spans="1:10" ht="12.75">
      <c r="A78" s="39" t="s">
        <v>94</v>
      </c>
      <c r="B78" s="40"/>
      <c r="C78" s="33" t="s">
        <v>72</v>
      </c>
      <c r="D78" s="46">
        <v>10</v>
      </c>
      <c r="E78" s="37">
        <f t="shared" si="4"/>
        <v>388</v>
      </c>
      <c r="F78" s="38">
        <f t="shared" si="5"/>
        <v>0.002558387951839006</v>
      </c>
      <c r="G78" s="37">
        <v>65</v>
      </c>
      <c r="H78" s="38">
        <f t="shared" si="6"/>
        <v>0.0008784496040219477</v>
      </c>
      <c r="I78" s="37">
        <v>323</v>
      </c>
      <c r="J78" s="38">
        <f t="shared" si="7"/>
        <v>0.004158941079522044</v>
      </c>
    </row>
    <row r="79" spans="1:10" ht="12.75">
      <c r="A79" s="39" t="s">
        <v>95</v>
      </c>
      <c r="B79" s="40"/>
      <c r="C79" s="33" t="s">
        <v>72</v>
      </c>
      <c r="D79" s="46">
        <v>2</v>
      </c>
      <c r="E79" s="37">
        <f t="shared" si="4"/>
        <v>201</v>
      </c>
      <c r="F79" s="38">
        <f t="shared" si="5"/>
        <v>0.0013253504595867017</v>
      </c>
      <c r="G79" s="37">
        <v>0</v>
      </c>
      <c r="H79" s="38">
        <f t="shared" si="6"/>
        <v>0</v>
      </c>
      <c r="I79" s="37">
        <v>201</v>
      </c>
      <c r="J79" s="38">
        <f t="shared" si="7"/>
        <v>0.002588071693448702</v>
      </c>
    </row>
    <row r="80" spans="1:10" ht="12.75">
      <c r="A80" s="39" t="s">
        <v>96</v>
      </c>
      <c r="B80" s="40"/>
      <c r="C80" s="33" t="s">
        <v>72</v>
      </c>
      <c r="D80" s="46">
        <v>12</v>
      </c>
      <c r="E80" s="37">
        <f t="shared" si="4"/>
        <v>157</v>
      </c>
      <c r="F80" s="38">
        <f t="shared" si="5"/>
        <v>0.0010352239908214536</v>
      </c>
      <c r="G80" s="37">
        <v>8</v>
      </c>
      <c r="H80" s="38">
        <f t="shared" si="6"/>
        <v>0.00010811687434116279</v>
      </c>
      <c r="I80" s="37">
        <v>149</v>
      </c>
      <c r="J80" s="38">
        <f t="shared" si="7"/>
        <v>0.0019185208075813763</v>
      </c>
    </row>
    <row r="81" spans="1:10" ht="12.75">
      <c r="A81" s="39"/>
      <c r="B81" s="40"/>
      <c r="C81" s="40"/>
      <c r="D81" s="47"/>
      <c r="E81" s="37"/>
      <c r="F81" s="38"/>
      <c r="G81" s="37"/>
      <c r="H81" s="38"/>
      <c r="I81" s="37"/>
      <c r="J81" s="38"/>
    </row>
    <row r="82" spans="1:10" ht="12.75">
      <c r="A82" s="39" t="s">
        <v>44</v>
      </c>
      <c r="B82" s="40"/>
      <c r="C82" s="40" t="s">
        <v>72</v>
      </c>
      <c r="D82" s="47">
        <v>68</v>
      </c>
      <c r="E82" s="37">
        <f>G82+I82</f>
        <v>1105</v>
      </c>
      <c r="F82" s="38">
        <f>E82/$E$84</f>
        <v>0.007286130636036345</v>
      </c>
      <c r="G82" s="37">
        <v>370</v>
      </c>
      <c r="H82" s="38">
        <f>G82/$G$84</f>
        <v>0.005000405438278779</v>
      </c>
      <c r="I82" s="37">
        <v>735</v>
      </c>
      <c r="J82" s="38">
        <f>I82/$I$84</f>
        <v>0.009463844252163164</v>
      </c>
    </row>
    <row r="83" spans="1:10" ht="12.75">
      <c r="A83" s="39"/>
      <c r="B83" s="40"/>
      <c r="C83" s="40"/>
      <c r="D83" s="47"/>
      <c r="E83" s="37"/>
      <c r="F83" s="38"/>
      <c r="G83" s="37"/>
      <c r="H83" s="38"/>
      <c r="I83" s="37"/>
      <c r="J83" s="38"/>
    </row>
    <row r="84" spans="1:10" ht="12.75">
      <c r="A84" s="39" t="s">
        <v>42</v>
      </c>
      <c r="B84" s="40"/>
      <c r="C84" s="40"/>
      <c r="D84" s="47">
        <f>SUM(D63:D83)</f>
        <v>3493</v>
      </c>
      <c r="E84" s="37">
        <f>G84+I84</f>
        <v>151658</v>
      </c>
      <c r="F84" s="38">
        <f>E84/$E$84</f>
        <v>1</v>
      </c>
      <c r="G84" s="37">
        <f>SUM(G63:G83)</f>
        <v>73994</v>
      </c>
      <c r="H84" s="38">
        <f>G84/$G$84</f>
        <v>1</v>
      </c>
      <c r="I84" s="37">
        <f>SUM(I63:I83)</f>
        <v>77664</v>
      </c>
      <c r="J84" s="38">
        <f>I84/$I$84</f>
        <v>1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:J47"/>
    </sheetView>
  </sheetViews>
  <sheetFormatPr defaultColWidth="9.140625" defaultRowHeight="12.75"/>
  <cols>
    <col min="1" max="1" width="17.57421875" style="0" customWidth="1"/>
    <col min="2" max="2" width="18.421875" style="0" customWidth="1"/>
    <col min="3" max="3" width="6.28125" style="0" customWidth="1"/>
    <col min="4" max="4" width="8.7109375" style="0" hidden="1" customWidth="1"/>
    <col min="5" max="5" width="8.7109375" style="0" customWidth="1"/>
  </cols>
  <sheetData>
    <row r="1" spans="1:10" ht="18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/>
      <c r="B2" s="10"/>
      <c r="C2" s="10"/>
      <c r="D2" s="10"/>
      <c r="E2" s="11" t="s">
        <v>87</v>
      </c>
      <c r="F2" s="10"/>
      <c r="G2" s="10"/>
      <c r="H2" s="10"/>
      <c r="I2" s="10"/>
      <c r="J2" s="10"/>
    </row>
    <row r="3" spans="1:10" ht="15.75">
      <c r="A3" s="10"/>
      <c r="B3" s="10"/>
      <c r="C3" s="10"/>
      <c r="D3" s="10"/>
      <c r="E3" s="11"/>
      <c r="F3" s="10"/>
      <c r="G3" s="10"/>
      <c r="H3" s="10"/>
      <c r="I3" s="10"/>
      <c r="J3" s="10"/>
    </row>
    <row r="4" spans="1:10" ht="15.75">
      <c r="A4" s="10"/>
      <c r="B4" s="12"/>
      <c r="C4" s="12"/>
      <c r="D4" s="12"/>
      <c r="E4" s="11" t="s">
        <v>52</v>
      </c>
      <c r="F4" s="10"/>
      <c r="G4" s="11" t="s">
        <v>50</v>
      </c>
      <c r="H4" s="10"/>
      <c r="I4" s="11" t="s">
        <v>51</v>
      </c>
      <c r="J4" s="10"/>
    </row>
    <row r="5" spans="1:10" ht="12.75">
      <c r="A5" s="13" t="s">
        <v>0</v>
      </c>
      <c r="B5" s="14" t="s">
        <v>1</v>
      </c>
      <c r="C5" s="14" t="s">
        <v>69</v>
      </c>
      <c r="D5" s="43"/>
      <c r="E5" s="22" t="s">
        <v>70</v>
      </c>
      <c r="F5" s="16" t="s">
        <v>3</v>
      </c>
      <c r="G5" s="22" t="s">
        <v>70</v>
      </c>
      <c r="H5" s="16" t="s">
        <v>3</v>
      </c>
      <c r="I5" s="22" t="s">
        <v>70</v>
      </c>
      <c r="J5" s="16" t="s">
        <v>3</v>
      </c>
    </row>
    <row r="6" spans="1:10" ht="12.75">
      <c r="A6" s="17"/>
      <c r="B6" s="18"/>
      <c r="C6" s="18"/>
      <c r="D6" s="44"/>
      <c r="E6" s="23"/>
      <c r="F6" s="20"/>
      <c r="G6" s="19"/>
      <c r="H6" s="20"/>
      <c r="I6" s="19"/>
      <c r="J6" s="20"/>
    </row>
    <row r="7" spans="1:10" ht="12.75">
      <c r="A7" s="1" t="s">
        <v>66</v>
      </c>
      <c r="B7" s="3" t="s">
        <v>4</v>
      </c>
      <c r="C7" s="3" t="s">
        <v>71</v>
      </c>
      <c r="D7" s="45"/>
      <c r="E7" s="4">
        <f>G7+I7</f>
        <v>87209</v>
      </c>
      <c r="F7" s="5">
        <f>E7/$E$47</f>
        <v>0.3286775485898852</v>
      </c>
      <c r="G7" s="4">
        <v>39641</v>
      </c>
      <c r="H7" s="5">
        <f>G7/$G$47</f>
        <v>0.3447523133653378</v>
      </c>
      <c r="I7" s="4">
        <v>47568</v>
      </c>
      <c r="J7" s="5">
        <f>I7/$I$47</f>
        <v>0.3163838801721328</v>
      </c>
    </row>
    <row r="8" spans="1:10" ht="12.75">
      <c r="A8" s="1" t="s">
        <v>67</v>
      </c>
      <c r="B8" s="3" t="s">
        <v>4</v>
      </c>
      <c r="C8" s="3" t="s">
        <v>71</v>
      </c>
      <c r="D8" s="45"/>
      <c r="E8" s="4">
        <f>G8+I8</f>
        <v>53254</v>
      </c>
      <c r="F8" s="5">
        <f>E8/$E$47</f>
        <v>0.2007062822943245</v>
      </c>
      <c r="G8" s="4">
        <v>24442</v>
      </c>
      <c r="H8" s="5">
        <f>G8/$G$47</f>
        <v>0.2125687052111598</v>
      </c>
      <c r="I8" s="4">
        <v>28812</v>
      </c>
      <c r="J8" s="5">
        <f>I8/$I$47</f>
        <v>0.19163413125461426</v>
      </c>
    </row>
    <row r="9" spans="1:10" ht="12.75">
      <c r="A9" s="1"/>
      <c r="B9" s="3"/>
      <c r="C9" s="3"/>
      <c r="D9" s="45"/>
      <c r="E9" s="4"/>
      <c r="F9" s="5"/>
      <c r="G9" s="4"/>
      <c r="H9" s="5"/>
      <c r="I9" s="4"/>
      <c r="J9" s="5"/>
    </row>
    <row r="10" spans="1:10" ht="12.75">
      <c r="A10" s="6"/>
      <c r="B10" s="7"/>
      <c r="C10" s="7"/>
      <c r="D10" s="24"/>
      <c r="E10" s="4"/>
      <c r="F10" s="5"/>
      <c r="G10" s="4"/>
      <c r="H10" s="5"/>
      <c r="I10" s="4"/>
      <c r="J10" s="5"/>
    </row>
    <row r="11" spans="1:10" ht="12.75">
      <c r="A11" s="6" t="s">
        <v>5</v>
      </c>
      <c r="B11" s="7" t="s">
        <v>6</v>
      </c>
      <c r="C11" s="3" t="s">
        <v>71</v>
      </c>
      <c r="D11" s="45"/>
      <c r="E11" s="4">
        <f aca="true" t="shared" si="0" ref="E11:E36">G11+I11</f>
        <v>14567</v>
      </c>
      <c r="F11" s="5">
        <f aca="true" t="shared" si="1" ref="F11:F36">E11/$E$47</f>
        <v>0.05490082273972706</v>
      </c>
      <c r="G11" s="2">
        <v>6387</v>
      </c>
      <c r="H11" s="5">
        <f aca="true" t="shared" si="2" ref="H11:H36">G11/$G$47</f>
        <v>0.055546858693383425</v>
      </c>
      <c r="I11" s="2">
        <v>8180</v>
      </c>
      <c r="J11" s="5">
        <f aca="true" t="shared" si="3" ref="J11:J36">I11/$I$47</f>
        <v>0.054406746968719444</v>
      </c>
    </row>
    <row r="12" spans="1:10" ht="12.75">
      <c r="A12" s="6" t="s">
        <v>46</v>
      </c>
      <c r="B12" s="7" t="s">
        <v>13</v>
      </c>
      <c r="C12" s="3" t="s">
        <v>71</v>
      </c>
      <c r="D12" s="45"/>
      <c r="E12" s="4">
        <f t="shared" si="0"/>
        <v>12850</v>
      </c>
      <c r="F12" s="5">
        <f t="shared" si="1"/>
        <v>0.0484297090825491</v>
      </c>
      <c r="G12" s="4">
        <v>3241</v>
      </c>
      <c r="H12" s="5">
        <f t="shared" si="2"/>
        <v>0.02818653029986781</v>
      </c>
      <c r="I12" s="4">
        <v>9609</v>
      </c>
      <c r="J12" s="5">
        <f t="shared" si="3"/>
        <v>0.06391129970934292</v>
      </c>
    </row>
    <row r="13" spans="1:10" ht="12.75">
      <c r="A13" s="6" t="s">
        <v>12</v>
      </c>
      <c r="B13" s="7" t="s">
        <v>13</v>
      </c>
      <c r="C13" s="3" t="s">
        <v>71</v>
      </c>
      <c r="D13" s="45"/>
      <c r="E13" s="4">
        <f t="shared" si="0"/>
        <v>11833</v>
      </c>
      <c r="F13" s="5">
        <f t="shared" si="1"/>
        <v>0.04459678969445942</v>
      </c>
      <c r="G13" s="4">
        <v>5131</v>
      </c>
      <c r="H13" s="5">
        <f t="shared" si="2"/>
        <v>0.04462359980519029</v>
      </c>
      <c r="I13" s="4">
        <v>6702</v>
      </c>
      <c r="J13" s="5">
        <f t="shared" si="3"/>
        <v>0.044576285841608526</v>
      </c>
    </row>
    <row r="14" spans="1:10" ht="12.75">
      <c r="A14" s="6" t="s">
        <v>59</v>
      </c>
      <c r="B14" s="7" t="s">
        <v>16</v>
      </c>
      <c r="C14" s="3" t="s">
        <v>72</v>
      </c>
      <c r="D14" s="45"/>
      <c r="E14" s="4">
        <f t="shared" si="0"/>
        <v>10384</v>
      </c>
      <c r="F14" s="5">
        <f t="shared" si="1"/>
        <v>0.03913572755744668</v>
      </c>
      <c r="G14" s="4">
        <v>5685</v>
      </c>
      <c r="H14" s="5">
        <f t="shared" si="2"/>
        <v>0.04944166144854936</v>
      </c>
      <c r="I14" s="4">
        <v>4699</v>
      </c>
      <c r="J14" s="5">
        <f t="shared" si="3"/>
        <v>0.03125394914498932</v>
      </c>
    </row>
    <row r="15" spans="1:10" ht="12.75">
      <c r="A15" s="6" t="s">
        <v>49</v>
      </c>
      <c r="B15" s="7" t="s">
        <v>24</v>
      </c>
      <c r="C15" s="3" t="s">
        <v>71</v>
      </c>
      <c r="D15" s="45"/>
      <c r="E15" s="4">
        <f t="shared" si="0"/>
        <v>9685</v>
      </c>
      <c r="F15" s="5">
        <f t="shared" si="1"/>
        <v>0.03650130213731424</v>
      </c>
      <c r="G15" s="4">
        <v>4357</v>
      </c>
      <c r="H15" s="5">
        <f t="shared" si="2"/>
        <v>0.03789222848396299</v>
      </c>
      <c r="I15" s="4">
        <v>5328</v>
      </c>
      <c r="J15" s="5">
        <f t="shared" si="3"/>
        <v>0.03543754863683829</v>
      </c>
    </row>
    <row r="16" spans="1:10" ht="12.75">
      <c r="A16" s="6" t="s">
        <v>54</v>
      </c>
      <c r="B16" s="7" t="s">
        <v>9</v>
      </c>
      <c r="C16" s="3" t="s">
        <v>71</v>
      </c>
      <c r="D16" s="45"/>
      <c r="E16" s="4">
        <f t="shared" si="0"/>
        <v>9065</v>
      </c>
      <c r="F16" s="5">
        <f t="shared" si="1"/>
        <v>0.034164615784693195</v>
      </c>
      <c r="G16" s="2">
        <v>4233</v>
      </c>
      <c r="H16" s="5">
        <f t="shared" si="2"/>
        <v>0.03681381757461908</v>
      </c>
      <c r="I16" s="2">
        <v>4832</v>
      </c>
      <c r="J16" s="5">
        <f t="shared" si="3"/>
        <v>0.03213855762259809</v>
      </c>
    </row>
    <row r="17" spans="1:10" ht="12.75">
      <c r="A17" s="6" t="s">
        <v>7</v>
      </c>
      <c r="B17" s="7" t="s">
        <v>8</v>
      </c>
      <c r="C17" s="3" t="s">
        <v>71</v>
      </c>
      <c r="D17" s="45"/>
      <c r="E17" s="4">
        <f t="shared" si="0"/>
        <v>8922</v>
      </c>
      <c r="F17" s="5">
        <f t="shared" si="1"/>
        <v>0.03362567038400802</v>
      </c>
      <c r="G17" s="2">
        <v>3573</v>
      </c>
      <c r="H17" s="5">
        <f t="shared" si="2"/>
        <v>0.0310738885410144</v>
      </c>
      <c r="I17" s="2">
        <v>5349</v>
      </c>
      <c r="J17" s="5">
        <f t="shared" si="3"/>
        <v>0.03557722365961862</v>
      </c>
    </row>
    <row r="18" spans="1:10" ht="12.75">
      <c r="A18" s="6" t="s">
        <v>23</v>
      </c>
      <c r="B18" s="7" t="s">
        <v>24</v>
      </c>
      <c r="C18" s="3" t="s">
        <v>71</v>
      </c>
      <c r="D18" s="45"/>
      <c r="E18" s="4">
        <f t="shared" si="0"/>
        <v>8735</v>
      </c>
      <c r="F18" s="5">
        <f t="shared" si="1"/>
        <v>0.03292089562926587</v>
      </c>
      <c r="G18" s="4">
        <v>3325</v>
      </c>
      <c r="H18" s="5">
        <f t="shared" si="2"/>
        <v>0.028917066722326586</v>
      </c>
      <c r="I18" s="4">
        <v>5410</v>
      </c>
      <c r="J18" s="5">
        <f t="shared" si="3"/>
        <v>0.03598294634483768</v>
      </c>
    </row>
    <row r="19" spans="1:10" ht="12.75">
      <c r="A19" s="6" t="s">
        <v>65</v>
      </c>
      <c r="B19" s="7" t="s">
        <v>13</v>
      </c>
      <c r="C19" s="3" t="s">
        <v>71</v>
      </c>
      <c r="D19" s="45"/>
      <c r="E19" s="4">
        <f t="shared" si="0"/>
        <v>6659</v>
      </c>
      <c r="F19" s="5">
        <f t="shared" si="1"/>
        <v>0.025096765196941203</v>
      </c>
      <c r="G19" s="4">
        <v>3145</v>
      </c>
      <c r="H19" s="5">
        <f t="shared" si="2"/>
        <v>0.02735163153134349</v>
      </c>
      <c r="I19" s="4">
        <v>3514</v>
      </c>
      <c r="J19" s="5">
        <f t="shared" si="3"/>
        <v>0.02337228714524207</v>
      </c>
    </row>
    <row r="20" spans="1:10" ht="12.75">
      <c r="A20" s="6" t="s">
        <v>88</v>
      </c>
      <c r="B20" s="7" t="s">
        <v>80</v>
      </c>
      <c r="C20" s="3" t="s">
        <v>71</v>
      </c>
      <c r="D20" s="45"/>
      <c r="E20" s="4">
        <f t="shared" si="0"/>
        <v>6355</v>
      </c>
      <c r="F20" s="5">
        <f t="shared" si="1"/>
        <v>0.02395103511436572</v>
      </c>
      <c r="G20" s="4">
        <v>2073</v>
      </c>
      <c r="H20" s="5">
        <f t="shared" si="2"/>
        <v>0.018028595282821958</v>
      </c>
      <c r="I20" s="4">
        <v>4282</v>
      </c>
      <c r="J20" s="5">
        <f t="shared" si="3"/>
        <v>0.028480402264065608</v>
      </c>
    </row>
    <row r="21" spans="1:10" ht="12.75">
      <c r="A21" s="6" t="s">
        <v>64</v>
      </c>
      <c r="B21" s="7" t="s">
        <v>63</v>
      </c>
      <c r="C21" s="3" t="s">
        <v>71</v>
      </c>
      <c r="D21" s="45"/>
      <c r="E21" s="4">
        <f t="shared" si="0"/>
        <v>6098</v>
      </c>
      <c r="F21" s="5">
        <f t="shared" si="1"/>
        <v>0.02298244093271474</v>
      </c>
      <c r="G21" s="4">
        <v>3642</v>
      </c>
      <c r="H21" s="5">
        <f t="shared" si="2"/>
        <v>0.031673972030891256</v>
      </c>
      <c r="I21" s="4">
        <v>2456</v>
      </c>
      <c r="J21" s="5">
        <f t="shared" si="3"/>
        <v>0.01633532647373777</v>
      </c>
    </row>
    <row r="22" spans="1:10" ht="12.75">
      <c r="A22" s="6" t="s">
        <v>26</v>
      </c>
      <c r="B22" s="7" t="s">
        <v>27</v>
      </c>
      <c r="C22" s="3" t="s">
        <v>71</v>
      </c>
      <c r="D22" s="45"/>
      <c r="E22" s="4">
        <f t="shared" si="0"/>
        <v>2479</v>
      </c>
      <c r="F22" s="5">
        <f t="shared" si="1"/>
        <v>0.009342976561528344</v>
      </c>
      <c r="G22" s="4">
        <v>1181</v>
      </c>
      <c r="H22" s="5">
        <f t="shared" si="2"/>
        <v>0.010270994225283518</v>
      </c>
      <c r="I22" s="4">
        <v>1298</v>
      </c>
      <c r="J22" s="5">
        <f t="shared" si="3"/>
        <v>0.008633246646136655</v>
      </c>
    </row>
    <row r="23" spans="1:10" ht="12.75">
      <c r="A23" s="6" t="s">
        <v>86</v>
      </c>
      <c r="B23" s="7" t="s">
        <v>89</v>
      </c>
      <c r="C23" s="3" t="s">
        <v>71</v>
      </c>
      <c r="D23" s="45"/>
      <c r="E23" s="4">
        <f t="shared" si="0"/>
        <v>2056</v>
      </c>
      <c r="F23" s="5">
        <f t="shared" si="1"/>
        <v>0.0077487534532078555</v>
      </c>
      <c r="G23" s="4">
        <v>729</v>
      </c>
      <c r="H23" s="5">
        <f t="shared" si="2"/>
        <v>0.006340012523481528</v>
      </c>
      <c r="I23" s="4">
        <v>1327</v>
      </c>
      <c r="J23" s="5">
        <f t="shared" si="3"/>
        <v>0.008826131201404732</v>
      </c>
    </row>
    <row r="24" spans="1:10" ht="12.75">
      <c r="A24" s="6" t="s">
        <v>29</v>
      </c>
      <c r="B24" s="7" t="s">
        <v>30</v>
      </c>
      <c r="C24" s="3" t="s">
        <v>71</v>
      </c>
      <c r="D24" s="45"/>
      <c r="E24" s="4">
        <f t="shared" si="0"/>
        <v>1843</v>
      </c>
      <c r="F24" s="5">
        <f t="shared" si="1"/>
        <v>0.006945988625613852</v>
      </c>
      <c r="G24" s="4">
        <v>575</v>
      </c>
      <c r="H24" s="5">
        <f t="shared" si="2"/>
        <v>0.0050006957489737705</v>
      </c>
      <c r="I24" s="4">
        <v>1268</v>
      </c>
      <c r="J24" s="5">
        <f t="shared" si="3"/>
        <v>0.008433710899307612</v>
      </c>
    </row>
    <row r="25" spans="1:10" ht="12.75">
      <c r="A25" s="6" t="s">
        <v>17</v>
      </c>
      <c r="B25" s="7" t="s">
        <v>18</v>
      </c>
      <c r="C25" s="3" t="s">
        <v>71</v>
      </c>
      <c r="D25" s="45"/>
      <c r="E25" s="4">
        <f t="shared" si="0"/>
        <v>1556</v>
      </c>
      <c r="F25" s="5">
        <f t="shared" si="1"/>
        <v>0.005864328975287657</v>
      </c>
      <c r="G25" s="4">
        <v>877</v>
      </c>
      <c r="H25" s="5">
        <f t="shared" si="2"/>
        <v>0.007627148124956516</v>
      </c>
      <c r="I25" s="4">
        <v>679</v>
      </c>
      <c r="J25" s="5">
        <f t="shared" si="3"/>
        <v>0.004516159069897372</v>
      </c>
    </row>
    <row r="26" spans="1:10" ht="12.75">
      <c r="A26" s="6" t="s">
        <v>28</v>
      </c>
      <c r="B26" s="7" t="s">
        <v>55</v>
      </c>
      <c r="C26" s="3" t="s">
        <v>71</v>
      </c>
      <c r="D26" s="45"/>
      <c r="E26" s="4">
        <f t="shared" si="0"/>
        <v>1254</v>
      </c>
      <c r="F26" s="5">
        <f t="shared" si="1"/>
        <v>0.004726136590623858</v>
      </c>
      <c r="G26" s="4">
        <v>247</v>
      </c>
      <c r="H26" s="5">
        <f t="shared" si="2"/>
        <v>0.002148124956515689</v>
      </c>
      <c r="I26" s="4">
        <v>1007</v>
      </c>
      <c r="J26" s="5">
        <f t="shared" si="3"/>
        <v>0.006697749901894924</v>
      </c>
    </row>
    <row r="27" spans="1:10" ht="12.75">
      <c r="A27" s="6" t="s">
        <v>45</v>
      </c>
      <c r="B27" s="8" t="s">
        <v>41</v>
      </c>
      <c r="C27" s="3" t="s">
        <v>71</v>
      </c>
      <c r="D27" s="45"/>
      <c r="E27" s="4">
        <f t="shared" si="0"/>
        <v>1058</v>
      </c>
      <c r="F27" s="5">
        <f t="shared" si="1"/>
        <v>0.00398744219527914</v>
      </c>
      <c r="G27" s="2">
        <v>604</v>
      </c>
      <c r="H27" s="5">
        <f t="shared" si="2"/>
        <v>0.005252904751965491</v>
      </c>
      <c r="I27" s="2">
        <v>454</v>
      </c>
      <c r="J27" s="5">
        <f t="shared" si="3"/>
        <v>0.003019640968679539</v>
      </c>
    </row>
    <row r="28" spans="1:10" ht="12.75">
      <c r="A28" s="6" t="s">
        <v>79</v>
      </c>
      <c r="B28" s="7" t="s">
        <v>13</v>
      </c>
      <c r="C28" s="3" t="s">
        <v>72</v>
      </c>
      <c r="D28" s="45"/>
      <c r="E28" s="4">
        <f t="shared" si="0"/>
        <v>981</v>
      </c>
      <c r="F28" s="5">
        <f t="shared" si="1"/>
        <v>0.0036972408256794294</v>
      </c>
      <c r="G28" s="4"/>
      <c r="H28" s="5">
        <f t="shared" si="2"/>
        <v>0</v>
      </c>
      <c r="I28" s="4">
        <v>981</v>
      </c>
      <c r="J28" s="5">
        <f t="shared" si="3"/>
        <v>0.006524818921309752</v>
      </c>
    </row>
    <row r="29" spans="1:10" ht="12.75">
      <c r="A29" s="6" t="s">
        <v>78</v>
      </c>
      <c r="B29" s="7" t="s">
        <v>13</v>
      </c>
      <c r="C29" s="3" t="s">
        <v>72</v>
      </c>
      <c r="D29" s="45"/>
      <c r="E29" s="4">
        <f t="shared" si="0"/>
        <v>968</v>
      </c>
      <c r="F29" s="5">
        <f t="shared" si="1"/>
        <v>0.003648245789253504</v>
      </c>
      <c r="G29" s="4">
        <v>158</v>
      </c>
      <c r="H29" s="5">
        <f t="shared" si="2"/>
        <v>0.0013741042231962708</v>
      </c>
      <c r="I29" s="4">
        <v>810</v>
      </c>
      <c r="J29" s="5">
        <f t="shared" si="3"/>
        <v>0.005387465164384199</v>
      </c>
    </row>
    <row r="30" spans="1:10" ht="12.75">
      <c r="A30" s="6" t="s">
        <v>33</v>
      </c>
      <c r="B30" s="7" t="s">
        <v>33</v>
      </c>
      <c r="C30" s="3" t="s">
        <v>71</v>
      </c>
      <c r="D30" s="45"/>
      <c r="E30" s="4">
        <f t="shared" si="0"/>
        <v>963</v>
      </c>
      <c r="F30" s="5">
        <f t="shared" si="1"/>
        <v>0.003629401544474302</v>
      </c>
      <c r="G30" s="4">
        <v>230</v>
      </c>
      <c r="H30" s="5">
        <f t="shared" si="2"/>
        <v>0.002000278299589508</v>
      </c>
      <c r="I30" s="4">
        <v>733</v>
      </c>
      <c r="J30" s="5">
        <f t="shared" si="3"/>
        <v>0.004875323414189652</v>
      </c>
    </row>
    <row r="31" spans="1:10" ht="12.75">
      <c r="A31" s="6" t="s">
        <v>75</v>
      </c>
      <c r="B31" s="7" t="s">
        <v>13</v>
      </c>
      <c r="C31" s="3" t="s">
        <v>72</v>
      </c>
      <c r="D31" s="45"/>
      <c r="E31" s="4">
        <f t="shared" si="0"/>
        <v>825</v>
      </c>
      <c r="F31" s="5">
        <f t="shared" si="1"/>
        <v>0.0031093003885683274</v>
      </c>
      <c r="G31" s="4">
        <v>83</v>
      </c>
      <c r="H31" s="5">
        <f t="shared" si="2"/>
        <v>0.0007218395602866486</v>
      </c>
      <c r="I31" s="4">
        <v>742</v>
      </c>
      <c r="J31" s="5">
        <f t="shared" si="3"/>
        <v>0.004935184138238366</v>
      </c>
    </row>
    <row r="32" spans="1:10" ht="12.75">
      <c r="A32" s="6" t="s">
        <v>14</v>
      </c>
      <c r="B32" s="7" t="s">
        <v>15</v>
      </c>
      <c r="C32" s="3" t="s">
        <v>71</v>
      </c>
      <c r="D32" s="45"/>
      <c r="E32" s="4">
        <f t="shared" si="0"/>
        <v>538</v>
      </c>
      <c r="F32" s="5">
        <f t="shared" si="1"/>
        <v>0.0020276407382421335</v>
      </c>
      <c r="G32" s="4">
        <v>69</v>
      </c>
      <c r="H32" s="5">
        <f t="shared" si="2"/>
        <v>0.0006000834898768525</v>
      </c>
      <c r="I32" s="4">
        <v>469</v>
      </c>
      <c r="J32" s="5">
        <f t="shared" si="3"/>
        <v>0.0031194088420940613</v>
      </c>
    </row>
    <row r="33" spans="1:10" ht="12.75">
      <c r="A33" s="6" t="s">
        <v>48</v>
      </c>
      <c r="B33" s="7" t="s">
        <v>36</v>
      </c>
      <c r="C33" s="3" t="s">
        <v>71</v>
      </c>
      <c r="D33" s="45"/>
      <c r="E33" s="4">
        <f t="shared" si="0"/>
        <v>493</v>
      </c>
      <c r="F33" s="5">
        <f t="shared" si="1"/>
        <v>0.0018580425352293156</v>
      </c>
      <c r="G33" s="4">
        <v>137</v>
      </c>
      <c r="H33" s="5">
        <f t="shared" si="2"/>
        <v>0.0011914701175815767</v>
      </c>
      <c r="I33" s="4">
        <v>356</v>
      </c>
      <c r="J33" s="5">
        <f t="shared" si="3"/>
        <v>0.0023678241957046605</v>
      </c>
    </row>
    <row r="34" spans="1:10" ht="12.75">
      <c r="A34" s="6" t="s">
        <v>57</v>
      </c>
      <c r="B34" s="7" t="s">
        <v>39</v>
      </c>
      <c r="C34" s="3" t="s">
        <v>71</v>
      </c>
      <c r="D34" s="45"/>
      <c r="E34" s="4">
        <f t="shared" si="0"/>
        <v>448</v>
      </c>
      <c r="F34" s="5">
        <f t="shared" si="1"/>
        <v>0.0016884443322164977</v>
      </c>
      <c r="G34" s="4">
        <v>98</v>
      </c>
      <c r="H34" s="5">
        <f t="shared" si="2"/>
        <v>0.000852292492868573</v>
      </c>
      <c r="I34" s="4">
        <v>350</v>
      </c>
      <c r="J34" s="5">
        <f t="shared" si="3"/>
        <v>0.0023279170463388517</v>
      </c>
    </row>
    <row r="35" spans="1:10" ht="12.75">
      <c r="A35" s="6" t="s">
        <v>83</v>
      </c>
      <c r="B35" s="7" t="s">
        <v>16</v>
      </c>
      <c r="C35" s="3" t="s">
        <v>71</v>
      </c>
      <c r="D35" s="45"/>
      <c r="E35" s="4">
        <f t="shared" si="0"/>
        <v>326</v>
      </c>
      <c r="F35" s="5">
        <f t="shared" si="1"/>
        <v>0.0012286447596039694</v>
      </c>
      <c r="G35" s="4">
        <v>145</v>
      </c>
      <c r="H35" s="5">
        <f t="shared" si="2"/>
        <v>0.0012610450149586029</v>
      </c>
      <c r="I35" s="4">
        <v>181</v>
      </c>
      <c r="J35" s="5">
        <f t="shared" si="3"/>
        <v>0.0012038656725352347</v>
      </c>
    </row>
    <row r="36" spans="1:10" ht="12.75">
      <c r="A36" s="6" t="s">
        <v>25</v>
      </c>
      <c r="B36" s="7" t="s">
        <v>25</v>
      </c>
      <c r="C36" s="3" t="s">
        <v>71</v>
      </c>
      <c r="D36" s="45"/>
      <c r="E36" s="4">
        <f t="shared" si="0"/>
        <v>303</v>
      </c>
      <c r="F36" s="5">
        <f t="shared" si="1"/>
        <v>0.0011419612336196403</v>
      </c>
      <c r="G36" s="4">
        <v>99</v>
      </c>
      <c r="H36" s="5">
        <f t="shared" si="2"/>
        <v>0.0008609893550407013</v>
      </c>
      <c r="I36" s="4">
        <v>204</v>
      </c>
      <c r="J36" s="5">
        <f t="shared" si="3"/>
        <v>0.001356843078437502</v>
      </c>
    </row>
    <row r="37" spans="1:10" ht="12.75">
      <c r="A37" s="6"/>
      <c r="B37" s="7"/>
      <c r="C37" s="3"/>
      <c r="D37" s="45"/>
      <c r="E37" s="4"/>
      <c r="F37" s="5"/>
      <c r="G37" s="4"/>
      <c r="H37" s="5"/>
      <c r="I37" s="4"/>
      <c r="J37" s="5"/>
    </row>
    <row r="38" spans="1:10" ht="12.75">
      <c r="A38" s="6"/>
      <c r="B38" s="7"/>
      <c r="C38" s="3"/>
      <c r="D38" s="45"/>
      <c r="E38" s="4"/>
      <c r="F38" s="5"/>
      <c r="G38" s="4"/>
      <c r="H38" s="5"/>
      <c r="I38" s="4"/>
      <c r="J38" s="5"/>
    </row>
    <row r="39" spans="1:10" ht="12.75">
      <c r="A39" s="6"/>
      <c r="B39" s="7"/>
      <c r="C39" s="3"/>
      <c r="D39" s="45"/>
      <c r="E39" s="4"/>
      <c r="F39" s="5"/>
      <c r="G39" s="4"/>
      <c r="H39" s="5"/>
      <c r="I39" s="4"/>
      <c r="J39" s="5"/>
    </row>
    <row r="40" spans="1:10" ht="12.75">
      <c r="A40" s="6"/>
      <c r="B40" s="7"/>
      <c r="C40" s="3"/>
      <c r="D40" s="45"/>
      <c r="E40" s="4"/>
      <c r="F40" s="5"/>
      <c r="G40" s="4"/>
      <c r="H40" s="5"/>
      <c r="I40" s="4"/>
      <c r="J40" s="5"/>
    </row>
    <row r="41" spans="1:10" ht="12.75">
      <c r="A41" s="6"/>
      <c r="B41" s="7"/>
      <c r="C41" s="7"/>
      <c r="D41" s="24"/>
      <c r="E41" s="4"/>
      <c r="F41" s="5"/>
      <c r="G41" s="4"/>
      <c r="H41" s="5"/>
      <c r="I41" s="4"/>
      <c r="J41" s="5"/>
    </row>
    <row r="42" spans="1:10" ht="12.75">
      <c r="A42" s="6" t="s">
        <v>61</v>
      </c>
      <c r="B42" s="7"/>
      <c r="C42" s="7" t="s">
        <v>72</v>
      </c>
      <c r="D42" s="24"/>
      <c r="E42" s="4">
        <f>G42+I42</f>
        <v>244</v>
      </c>
      <c r="F42" s="5">
        <f>E42/$E$47</f>
        <v>0.0009195991452250568</v>
      </c>
      <c r="G42" s="4">
        <v>54</v>
      </c>
      <c r="H42" s="5">
        <f>G42/$G$47</f>
        <v>0.000469630557294928</v>
      </c>
      <c r="I42" s="4">
        <v>190</v>
      </c>
      <c r="J42" s="5">
        <f>I42/$I$47</f>
        <v>0.001263726396583948</v>
      </c>
    </row>
    <row r="43" spans="1:10" ht="12.75">
      <c r="A43" s="6"/>
      <c r="B43" s="7"/>
      <c r="C43" s="7"/>
      <c r="D43" s="24"/>
      <c r="E43" s="4"/>
      <c r="F43" s="5"/>
      <c r="G43" s="4"/>
      <c r="H43" s="5"/>
      <c r="I43" s="4"/>
      <c r="J43" s="5"/>
    </row>
    <row r="44" spans="1:10" ht="12.75">
      <c r="A44" s="6"/>
      <c r="B44" s="7"/>
      <c r="C44" s="7"/>
      <c r="D44" s="24"/>
      <c r="E44" s="4"/>
      <c r="F44" s="5"/>
      <c r="G44" s="4"/>
      <c r="H44" s="5"/>
      <c r="I44" s="4"/>
      <c r="J44" s="5"/>
    </row>
    <row r="45" spans="1:10" ht="12.75">
      <c r="A45" s="6" t="s">
        <v>44</v>
      </c>
      <c r="B45" s="7"/>
      <c r="C45" s="7"/>
      <c r="D45" s="24"/>
      <c r="E45" s="4">
        <f>G45+I45</f>
        <v>3382</v>
      </c>
      <c r="F45" s="5">
        <f>E45/$E$47</f>
        <v>0.012746247168652221</v>
      </c>
      <c r="G45" s="4">
        <v>823</v>
      </c>
      <c r="H45" s="5">
        <f>G45/$G$47</f>
        <v>0.007157517567661587</v>
      </c>
      <c r="I45" s="4">
        <v>2559</v>
      </c>
      <c r="J45" s="5">
        <f>I45/$I$47</f>
        <v>0.01702039920451749</v>
      </c>
    </row>
    <row r="46" spans="1:10" ht="12.75">
      <c r="A46" s="6"/>
      <c r="B46" s="7"/>
      <c r="C46" s="7"/>
      <c r="D46" s="24"/>
      <c r="E46" s="4"/>
      <c r="F46" s="5"/>
      <c r="G46" s="4"/>
      <c r="H46" s="5"/>
      <c r="I46" s="4"/>
      <c r="J46" s="5"/>
    </row>
    <row r="47" spans="1:10" ht="12.75">
      <c r="A47" s="6" t="s">
        <v>42</v>
      </c>
      <c r="B47" s="7"/>
      <c r="C47" s="7"/>
      <c r="D47" s="24"/>
      <c r="E47" s="4">
        <f>G47+I47</f>
        <v>265333</v>
      </c>
      <c r="F47" s="5">
        <f>E47/$E$47</f>
        <v>1</v>
      </c>
      <c r="G47" s="4">
        <f>SUM(G7:G46)</f>
        <v>114984</v>
      </c>
      <c r="H47" s="5">
        <f>G47/$G$47</f>
        <v>1</v>
      </c>
      <c r="I47" s="4">
        <f>SUM(I7:I46)</f>
        <v>150349</v>
      </c>
      <c r="J47" s="5">
        <f>I47/$I$47</f>
        <v>1</v>
      </c>
    </row>
    <row r="54" spans="1:10" ht="15.75">
      <c r="A54" s="26" t="s">
        <v>84</v>
      </c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.75">
      <c r="A55" s="25"/>
      <c r="B55" s="25"/>
      <c r="C55" s="26" t="s">
        <v>87</v>
      </c>
      <c r="D55" s="25"/>
      <c r="E55" s="25"/>
      <c r="F55" s="25"/>
      <c r="G55" s="25"/>
      <c r="H55" s="25"/>
      <c r="I55" s="25"/>
      <c r="J55" s="25"/>
    </row>
    <row r="56" spans="1:10" ht="15.75">
      <c r="A56" s="25"/>
      <c r="B56" s="25"/>
      <c r="C56" s="25"/>
      <c r="D56" s="25"/>
      <c r="E56" s="26"/>
      <c r="F56" s="25"/>
      <c r="G56" s="25"/>
      <c r="H56" s="25"/>
      <c r="I56" s="25"/>
      <c r="J56" s="25"/>
    </row>
    <row r="57" spans="1:10" ht="15.75">
      <c r="A57" s="25"/>
      <c r="B57" s="27"/>
      <c r="C57" s="27"/>
      <c r="D57" s="26" t="s">
        <v>52</v>
      </c>
      <c r="E57" s="26" t="s">
        <v>52</v>
      </c>
      <c r="F57" s="25"/>
      <c r="G57" s="26" t="s">
        <v>50</v>
      </c>
      <c r="H57" s="25"/>
      <c r="I57" s="26" t="s">
        <v>51</v>
      </c>
      <c r="J57" s="25"/>
    </row>
    <row r="58" spans="1:10" ht="15">
      <c r="A58" s="28" t="s">
        <v>0</v>
      </c>
      <c r="B58" s="29" t="s">
        <v>1</v>
      </c>
      <c r="C58" s="29" t="s">
        <v>69</v>
      </c>
      <c r="D58" s="27" t="s">
        <v>85</v>
      </c>
      <c r="E58" s="30" t="s">
        <v>70</v>
      </c>
      <c r="F58" s="31" t="s">
        <v>3</v>
      </c>
      <c r="G58" s="30" t="s">
        <v>70</v>
      </c>
      <c r="H58" s="31" t="s">
        <v>3</v>
      </c>
      <c r="I58" s="30" t="s">
        <v>70</v>
      </c>
      <c r="J58" s="31" t="s">
        <v>3</v>
      </c>
    </row>
    <row r="59" spans="1:10" ht="12.75">
      <c r="A59" s="32"/>
      <c r="B59" s="33"/>
      <c r="C59" s="33"/>
      <c r="D59" s="46"/>
      <c r="E59" s="34"/>
      <c r="F59" s="35"/>
      <c r="G59" s="36"/>
      <c r="H59" s="35"/>
      <c r="I59" s="36"/>
      <c r="J59" s="35"/>
    </row>
    <row r="60" spans="1:10" ht="12.75">
      <c r="A60" s="32" t="s">
        <v>67</v>
      </c>
      <c r="B60" s="33" t="s">
        <v>4</v>
      </c>
      <c r="C60" s="33" t="s">
        <v>71</v>
      </c>
      <c r="D60" s="46">
        <v>604</v>
      </c>
      <c r="E60" s="37">
        <f>G60+I60</f>
        <v>53254</v>
      </c>
      <c r="F60" s="38">
        <f>E60/$E$79</f>
        <v>0.3843084050775415</v>
      </c>
      <c r="G60" s="37">
        <v>24442</v>
      </c>
      <c r="H60" s="38">
        <f>G60/$G$79</f>
        <v>0.3806809332461141</v>
      </c>
      <c r="I60" s="37">
        <v>28812</v>
      </c>
      <c r="J60" s="38">
        <f>I60/$I$79</f>
        <v>0.3874403281113427</v>
      </c>
    </row>
    <row r="61" spans="1:10" ht="12.75">
      <c r="A61" s="32" t="s">
        <v>66</v>
      </c>
      <c r="B61" s="33" t="s">
        <v>4</v>
      </c>
      <c r="C61" s="33" t="s">
        <v>71</v>
      </c>
      <c r="D61" s="46">
        <v>559</v>
      </c>
      <c r="E61" s="37">
        <f>G61+I61</f>
        <v>42570</v>
      </c>
      <c r="F61" s="38">
        <f>E61/$E$79</f>
        <v>0.30720713569217223</v>
      </c>
      <c r="G61" s="37">
        <v>21735</v>
      </c>
      <c r="H61" s="38">
        <f>G61/$G$79</f>
        <v>0.33851976450798993</v>
      </c>
      <c r="I61" s="37">
        <v>20835</v>
      </c>
      <c r="J61" s="38">
        <f>I61/$I$79</f>
        <v>0.2801721239830565</v>
      </c>
    </row>
    <row r="62" spans="1:10" ht="12.75">
      <c r="A62" s="32"/>
      <c r="B62" s="33"/>
      <c r="C62" s="33"/>
      <c r="D62" s="46"/>
      <c r="E62" s="37"/>
      <c r="F62" s="38"/>
      <c r="G62" s="37"/>
      <c r="H62" s="38"/>
      <c r="I62" s="37"/>
      <c r="J62" s="38"/>
    </row>
    <row r="63" spans="1:10" ht="12.75">
      <c r="A63" s="39"/>
      <c r="B63" s="40"/>
      <c r="C63" s="40"/>
      <c r="D63" s="47"/>
      <c r="E63" s="37"/>
      <c r="F63" s="38"/>
      <c r="G63" s="37"/>
      <c r="H63" s="38"/>
      <c r="I63" s="37"/>
      <c r="J63" s="38"/>
    </row>
    <row r="64" spans="1:10" ht="12.75">
      <c r="A64" s="39" t="s">
        <v>12</v>
      </c>
      <c r="B64" s="40" t="s">
        <v>13</v>
      </c>
      <c r="C64" s="33" t="s">
        <v>71</v>
      </c>
      <c r="D64" s="46">
        <v>533</v>
      </c>
      <c r="E64" s="37">
        <f aca="true" t="shared" si="4" ref="E64:E72">G64+I64</f>
        <v>11833</v>
      </c>
      <c r="F64" s="38">
        <f aca="true" t="shared" si="5" ref="F64:F72">E64/$E$79</f>
        <v>0.08539304760736373</v>
      </c>
      <c r="G64" s="37">
        <v>5131</v>
      </c>
      <c r="H64" s="38">
        <f aca="true" t="shared" si="6" ref="H64:H72">G64/$G$79</f>
        <v>0.07991464972120986</v>
      </c>
      <c r="I64" s="37">
        <v>6702</v>
      </c>
      <c r="J64" s="38">
        <f aca="true" t="shared" si="7" ref="J64:J72">I64/$I$79</f>
        <v>0.09012304175351307</v>
      </c>
    </row>
    <row r="65" spans="1:10" ht="12.75">
      <c r="A65" s="39" t="s">
        <v>59</v>
      </c>
      <c r="B65" s="40" t="s">
        <v>16</v>
      </c>
      <c r="C65" s="33" t="s">
        <v>72</v>
      </c>
      <c r="D65" s="46">
        <v>507</v>
      </c>
      <c r="E65" s="37">
        <f t="shared" si="4"/>
        <v>10358</v>
      </c>
      <c r="F65" s="38">
        <f t="shared" si="5"/>
        <v>0.07474868478974678</v>
      </c>
      <c r="G65" s="37">
        <v>5685</v>
      </c>
      <c r="H65" s="38">
        <f t="shared" si="6"/>
        <v>0.08854312681057845</v>
      </c>
      <c r="I65" s="37">
        <v>4673</v>
      </c>
      <c r="J65" s="38">
        <f t="shared" si="7"/>
        <v>0.06283870100181536</v>
      </c>
    </row>
    <row r="66" spans="1:10" ht="12.75">
      <c r="A66" s="39" t="s">
        <v>49</v>
      </c>
      <c r="B66" s="40" t="s">
        <v>24</v>
      </c>
      <c r="C66" s="33" t="s">
        <v>71</v>
      </c>
      <c r="D66" s="46">
        <v>614</v>
      </c>
      <c r="E66" s="37">
        <f t="shared" si="4"/>
        <v>9685</v>
      </c>
      <c r="F66" s="38">
        <f t="shared" si="5"/>
        <v>0.06989196873804765</v>
      </c>
      <c r="G66" s="37">
        <v>4357</v>
      </c>
      <c r="H66" s="38">
        <f t="shared" si="6"/>
        <v>0.0678597015855216</v>
      </c>
      <c r="I66" s="37">
        <v>5328</v>
      </c>
      <c r="J66" s="38">
        <f t="shared" si="7"/>
        <v>0.07164660794728703</v>
      </c>
    </row>
    <row r="67" spans="1:10" ht="12.75">
      <c r="A67" s="39" t="s">
        <v>23</v>
      </c>
      <c r="B67" s="40" t="s">
        <v>24</v>
      </c>
      <c r="C67" s="33" t="s">
        <v>71</v>
      </c>
      <c r="D67" s="46">
        <v>282</v>
      </c>
      <c r="E67" s="37">
        <f t="shared" si="4"/>
        <v>5793</v>
      </c>
      <c r="F67" s="38">
        <f t="shared" si="5"/>
        <v>0.041805283933867836</v>
      </c>
      <c r="G67" s="37">
        <v>1763</v>
      </c>
      <c r="H67" s="38">
        <f t="shared" si="6"/>
        <v>0.027458492975734355</v>
      </c>
      <c r="I67" s="37">
        <v>4030</v>
      </c>
      <c r="J67" s="38">
        <f t="shared" si="7"/>
        <v>0.05419216029045922</v>
      </c>
    </row>
    <row r="68" spans="1:10" ht="12.75">
      <c r="A68" s="39" t="s">
        <v>64</v>
      </c>
      <c r="B68" s="40" t="s">
        <v>63</v>
      </c>
      <c r="C68" s="33" t="s">
        <v>71</v>
      </c>
      <c r="D68" s="46">
        <v>40</v>
      </c>
      <c r="E68" s="37">
        <f t="shared" si="4"/>
        <v>1214</v>
      </c>
      <c r="F68" s="38">
        <f t="shared" si="5"/>
        <v>0.008760851837686096</v>
      </c>
      <c r="G68" s="37">
        <v>566</v>
      </c>
      <c r="H68" s="38">
        <f t="shared" si="6"/>
        <v>0.00881537551007694</v>
      </c>
      <c r="I68" s="37">
        <v>648</v>
      </c>
      <c r="J68" s="38">
        <f t="shared" si="7"/>
        <v>0.008713776642237612</v>
      </c>
    </row>
    <row r="69" spans="1:10" ht="12.75">
      <c r="A69" s="39" t="s">
        <v>79</v>
      </c>
      <c r="B69" s="40" t="s">
        <v>13</v>
      </c>
      <c r="C69" s="33" t="s">
        <v>72</v>
      </c>
      <c r="D69" s="46">
        <v>14</v>
      </c>
      <c r="E69" s="37">
        <f t="shared" si="4"/>
        <v>981</v>
      </c>
      <c r="F69" s="38">
        <f t="shared" si="5"/>
        <v>0.00707940333836084</v>
      </c>
      <c r="G69" s="37">
        <v>0</v>
      </c>
      <c r="H69" s="38">
        <f t="shared" si="6"/>
        <v>0</v>
      </c>
      <c r="I69" s="37">
        <v>981</v>
      </c>
      <c r="J69" s="38">
        <f t="shared" si="7"/>
        <v>0.01319168963894305</v>
      </c>
    </row>
    <row r="70" spans="1:10" ht="12.75">
      <c r="A70" s="39" t="s">
        <v>78</v>
      </c>
      <c r="B70" s="40" t="s">
        <v>13</v>
      </c>
      <c r="C70" s="33" t="s">
        <v>72</v>
      </c>
      <c r="D70" s="46">
        <v>11</v>
      </c>
      <c r="E70" s="37">
        <f t="shared" si="4"/>
        <v>969</v>
      </c>
      <c r="F70" s="38">
        <f t="shared" si="5"/>
        <v>0.006992805132387007</v>
      </c>
      <c r="G70" s="37">
        <v>158</v>
      </c>
      <c r="H70" s="38">
        <f t="shared" si="6"/>
        <v>0.0024608292059932094</v>
      </c>
      <c r="I70" s="37">
        <v>811</v>
      </c>
      <c r="J70" s="38">
        <f t="shared" si="7"/>
        <v>0.010905667988973307</v>
      </c>
    </row>
    <row r="71" spans="1:10" ht="12.75">
      <c r="A71" s="39" t="s">
        <v>75</v>
      </c>
      <c r="B71" s="40" t="s">
        <v>13</v>
      </c>
      <c r="C71" s="33" t="s">
        <v>72</v>
      </c>
      <c r="D71" s="46">
        <v>9</v>
      </c>
      <c r="E71" s="37">
        <f t="shared" si="4"/>
        <v>825</v>
      </c>
      <c r="F71" s="38">
        <f t="shared" si="5"/>
        <v>0.005953626660701012</v>
      </c>
      <c r="G71" s="37">
        <v>83</v>
      </c>
      <c r="H71" s="38">
        <f t="shared" si="6"/>
        <v>0.0012927140765660531</v>
      </c>
      <c r="I71" s="37">
        <v>742</v>
      </c>
      <c r="J71" s="38">
        <f t="shared" si="7"/>
        <v>0.009977812142809118</v>
      </c>
    </row>
    <row r="72" spans="1:10" ht="12.75">
      <c r="A72" s="39" t="s">
        <v>45</v>
      </c>
      <c r="B72" s="41" t="s">
        <v>41</v>
      </c>
      <c r="C72" s="33" t="s">
        <v>71</v>
      </c>
      <c r="D72" s="46">
        <v>28</v>
      </c>
      <c r="E72" s="37">
        <f t="shared" si="4"/>
        <v>364</v>
      </c>
      <c r="F72" s="38">
        <f t="shared" si="5"/>
        <v>0.0026268122478729315</v>
      </c>
      <c r="G72" s="42">
        <v>157</v>
      </c>
      <c r="H72" s="38">
        <f t="shared" si="6"/>
        <v>0.0024452543376008475</v>
      </c>
      <c r="I72" s="42">
        <v>207</v>
      </c>
      <c r="J72" s="38">
        <f t="shared" si="7"/>
        <v>0.0027835675384925702</v>
      </c>
    </row>
    <row r="73" spans="1:10" ht="12.75">
      <c r="A73" s="39"/>
      <c r="B73" s="40"/>
      <c r="C73" s="33"/>
      <c r="D73" s="46"/>
      <c r="E73" s="37"/>
      <c r="F73" s="38"/>
      <c r="G73" s="37"/>
      <c r="H73" s="38"/>
      <c r="I73" s="37"/>
      <c r="J73" s="38"/>
    </row>
    <row r="74" spans="1:10" ht="12.75">
      <c r="A74" s="39"/>
      <c r="B74" s="40"/>
      <c r="C74" s="33"/>
      <c r="D74" s="46"/>
      <c r="E74" s="37"/>
      <c r="F74" s="38"/>
      <c r="G74" s="37"/>
      <c r="H74" s="38"/>
      <c r="I74" s="37"/>
      <c r="J74" s="38"/>
    </row>
    <row r="75" spans="1:10" ht="12.75">
      <c r="A75" s="39"/>
      <c r="B75" s="40"/>
      <c r="C75" s="33"/>
      <c r="D75" s="46"/>
      <c r="E75" s="37"/>
      <c r="F75" s="38"/>
      <c r="G75" s="37"/>
      <c r="H75" s="38"/>
      <c r="I75" s="37"/>
      <c r="J75" s="38"/>
    </row>
    <row r="76" spans="1:10" ht="12.75">
      <c r="A76" s="39"/>
      <c r="B76" s="40"/>
      <c r="C76" s="40"/>
      <c r="D76" s="47"/>
      <c r="E76" s="37"/>
      <c r="F76" s="38"/>
      <c r="G76" s="37"/>
      <c r="H76" s="38"/>
      <c r="I76" s="37"/>
      <c r="J76" s="38"/>
    </row>
    <row r="77" spans="1:10" ht="12.75">
      <c r="A77" s="39" t="s">
        <v>44</v>
      </c>
      <c r="B77" s="40"/>
      <c r="C77" s="40" t="s">
        <v>72</v>
      </c>
      <c r="D77" s="47">
        <v>91</v>
      </c>
      <c r="E77" s="37">
        <f>G77+I77</f>
        <v>725</v>
      </c>
      <c r="F77" s="38">
        <f>E77/$E$79</f>
        <v>0.005231974944252405</v>
      </c>
      <c r="G77" s="37">
        <v>129</v>
      </c>
      <c r="H77" s="38">
        <f>G77/$G$79</f>
        <v>0.0020091580226147088</v>
      </c>
      <c r="I77" s="37">
        <v>596</v>
      </c>
      <c r="J77" s="38">
        <f>I77/$I$79</f>
        <v>0.008014522961070396</v>
      </c>
    </row>
    <row r="78" spans="1:10" ht="12.75">
      <c r="A78" s="39"/>
      <c r="B78" s="40"/>
      <c r="C78" s="40"/>
      <c r="D78" s="47"/>
      <c r="E78" s="37"/>
      <c r="F78" s="38"/>
      <c r="G78" s="37"/>
      <c r="H78" s="38"/>
      <c r="I78" s="37"/>
      <c r="J78" s="38"/>
    </row>
    <row r="79" spans="1:10" ht="12.75">
      <c r="A79" s="39" t="s">
        <v>42</v>
      </c>
      <c r="B79" s="40"/>
      <c r="C79" s="40"/>
      <c r="D79" s="47">
        <f>SUM(D60:D78)</f>
        <v>3292</v>
      </c>
      <c r="E79" s="37">
        <f>G79+I79</f>
        <v>138571</v>
      </c>
      <c r="F79" s="38">
        <f>E79/$E$79</f>
        <v>1</v>
      </c>
      <c r="G79" s="37">
        <f>SUM(G60:G78)</f>
        <v>64206</v>
      </c>
      <c r="H79" s="38">
        <f>G79/$G$79</f>
        <v>1</v>
      </c>
      <c r="I79" s="37">
        <f>SUM(I60:I78)</f>
        <v>74365</v>
      </c>
      <c r="J79" s="38">
        <f>I79/$I$79</f>
        <v>1</v>
      </c>
    </row>
  </sheetData>
  <sheetProtection/>
  <printOptions gridLines="1"/>
  <pageMargins left="0.75" right="0.75" top="1" bottom="1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J47"/>
    </sheetView>
  </sheetViews>
  <sheetFormatPr defaultColWidth="9.140625" defaultRowHeight="12.75"/>
  <cols>
    <col min="1" max="1" width="21.140625" style="0" customWidth="1"/>
    <col min="2" max="2" width="20.421875" style="0" customWidth="1"/>
    <col min="4" max="4" width="0" style="0" hidden="1" customWidth="1"/>
  </cols>
  <sheetData>
    <row r="1" spans="1:10" ht="18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/>
      <c r="B2" s="10"/>
      <c r="C2" s="10"/>
      <c r="D2" s="10"/>
      <c r="E2" s="11" t="s">
        <v>77</v>
      </c>
      <c r="F2" s="10"/>
      <c r="G2" s="10"/>
      <c r="H2" s="10"/>
      <c r="I2" s="10"/>
      <c r="J2" s="10"/>
    </row>
    <row r="3" spans="1:10" ht="15.75">
      <c r="A3" s="10"/>
      <c r="B3" s="10"/>
      <c r="C3" s="10"/>
      <c r="D3" s="10"/>
      <c r="E3" s="11"/>
      <c r="F3" s="10"/>
      <c r="G3" s="10"/>
      <c r="H3" s="10"/>
      <c r="I3" s="10"/>
      <c r="J3" s="10"/>
    </row>
    <row r="4" spans="1:10" ht="15.75">
      <c r="A4" s="10"/>
      <c r="B4" s="12"/>
      <c r="C4" s="12"/>
      <c r="D4" s="12"/>
      <c r="E4" s="11" t="s">
        <v>52</v>
      </c>
      <c r="F4" s="10"/>
      <c r="G4" s="11" t="s">
        <v>50</v>
      </c>
      <c r="H4" s="10"/>
      <c r="I4" s="11" t="s">
        <v>51</v>
      </c>
      <c r="J4" s="10"/>
    </row>
    <row r="5" spans="1:10" ht="12.75">
      <c r="A5" s="13" t="s">
        <v>0</v>
      </c>
      <c r="B5" s="14" t="s">
        <v>1</v>
      </c>
      <c r="C5" s="14" t="s">
        <v>69</v>
      </c>
      <c r="D5" s="43"/>
      <c r="E5" s="22" t="s">
        <v>70</v>
      </c>
      <c r="F5" s="16" t="s">
        <v>3</v>
      </c>
      <c r="G5" s="22" t="s">
        <v>70</v>
      </c>
      <c r="H5" s="16" t="s">
        <v>3</v>
      </c>
      <c r="I5" s="22" t="s">
        <v>70</v>
      </c>
      <c r="J5" s="16" t="s">
        <v>3</v>
      </c>
    </row>
    <row r="6" spans="1:10" ht="12.75">
      <c r="A6" s="17"/>
      <c r="B6" s="18"/>
      <c r="C6" s="18"/>
      <c r="D6" s="44"/>
      <c r="E6" s="23"/>
      <c r="F6" s="20"/>
      <c r="G6" s="19"/>
      <c r="H6" s="20"/>
      <c r="I6" s="19"/>
      <c r="J6" s="20"/>
    </row>
    <row r="7" spans="1:10" ht="12.75">
      <c r="A7" s="1" t="s">
        <v>66</v>
      </c>
      <c r="B7" s="3" t="s">
        <v>4</v>
      </c>
      <c r="C7" s="3" t="s">
        <v>71</v>
      </c>
      <c r="D7" s="45"/>
      <c r="E7" s="4">
        <f>G7+I7</f>
        <v>110388</v>
      </c>
      <c r="F7" s="5">
        <f>E7/$E$47</f>
        <v>0.3439564274497096</v>
      </c>
      <c r="G7" s="4">
        <v>52158</v>
      </c>
      <c r="H7" s="5">
        <f>G7/$G$47</f>
        <v>0.37030358106381167</v>
      </c>
      <c r="I7" s="4">
        <v>58230</v>
      </c>
      <c r="J7" s="5">
        <f>I7/$I$47</f>
        <v>0.3233491037515826</v>
      </c>
    </row>
    <row r="8" spans="1:10" ht="12.75">
      <c r="A8" s="1" t="s">
        <v>67</v>
      </c>
      <c r="B8" s="3" t="s">
        <v>4</v>
      </c>
      <c r="C8" s="3" t="s">
        <v>71</v>
      </c>
      <c r="D8" s="45"/>
      <c r="E8" s="4">
        <f>G8+I8</f>
        <v>70292</v>
      </c>
      <c r="F8" s="5">
        <f>E8/$E$47</f>
        <v>0.21902186105641</v>
      </c>
      <c r="G8" s="4">
        <v>35790</v>
      </c>
      <c r="H8" s="5">
        <f>G8/$G$47</f>
        <v>0.25409649845227616</v>
      </c>
      <c r="I8" s="4">
        <v>34502</v>
      </c>
      <c r="J8" s="5">
        <f>I8/$I$47</f>
        <v>0.19158836987183758</v>
      </c>
    </row>
    <row r="9" spans="1:10" ht="12.75">
      <c r="A9" s="1"/>
      <c r="B9" s="3"/>
      <c r="C9" s="3"/>
      <c r="D9" s="45"/>
      <c r="E9" s="4"/>
      <c r="F9" s="5"/>
      <c r="G9" s="4"/>
      <c r="H9" s="5"/>
      <c r="I9" s="4"/>
      <c r="J9" s="5"/>
    </row>
    <row r="10" spans="1:10" ht="12.75">
      <c r="A10" s="6"/>
      <c r="B10" s="7"/>
      <c r="C10" s="7"/>
      <c r="D10" s="24"/>
      <c r="E10" s="4"/>
      <c r="F10" s="5"/>
      <c r="G10" s="4"/>
      <c r="H10" s="5"/>
      <c r="I10" s="4"/>
      <c r="J10" s="5"/>
    </row>
    <row r="11" spans="1:10" ht="12.75">
      <c r="A11" s="6" t="s">
        <v>46</v>
      </c>
      <c r="B11" s="7" t="s">
        <v>13</v>
      </c>
      <c r="C11" s="3" t="s">
        <v>71</v>
      </c>
      <c r="D11" s="45"/>
      <c r="E11" s="4">
        <f aca="true" t="shared" si="0" ref="E11:E40">G11+I11</f>
        <v>13224</v>
      </c>
      <c r="F11" s="5">
        <f aca="true" t="shared" si="1" ref="F11:F40">E11/$E$47</f>
        <v>0.041204476905052724</v>
      </c>
      <c r="G11" s="4">
        <v>4321</v>
      </c>
      <c r="H11" s="5">
        <f aca="true" t="shared" si="2" ref="H11:H40">G11/$G$47</f>
        <v>0.030677590662539403</v>
      </c>
      <c r="I11" s="4">
        <v>8903</v>
      </c>
      <c r="J11" s="5">
        <f aca="true" t="shared" si="3" ref="J11:J40">I11/$I$47</f>
        <v>0.04943804002576575</v>
      </c>
    </row>
    <row r="12" spans="1:10" ht="12.75">
      <c r="A12" s="6" t="s">
        <v>5</v>
      </c>
      <c r="B12" s="7" t="s">
        <v>6</v>
      </c>
      <c r="C12" s="3" t="s">
        <v>71</v>
      </c>
      <c r="D12" s="45"/>
      <c r="E12" s="4">
        <f t="shared" si="0"/>
        <v>13005</v>
      </c>
      <c r="F12" s="5">
        <f t="shared" si="1"/>
        <v>0.04052209786374854</v>
      </c>
      <c r="G12" s="2">
        <v>5837</v>
      </c>
      <c r="H12" s="5">
        <f t="shared" si="2"/>
        <v>0.04144066111947292</v>
      </c>
      <c r="I12" s="2">
        <v>7168</v>
      </c>
      <c r="J12" s="5">
        <f t="shared" si="3"/>
        <v>0.03980364718686835</v>
      </c>
    </row>
    <row r="13" spans="1:10" ht="12.75">
      <c r="A13" s="6" t="s">
        <v>12</v>
      </c>
      <c r="B13" s="7" t="s">
        <v>13</v>
      </c>
      <c r="C13" s="3" t="s">
        <v>71</v>
      </c>
      <c r="D13" s="45"/>
      <c r="E13" s="4">
        <f t="shared" si="0"/>
        <v>12906</v>
      </c>
      <c r="F13" s="5">
        <f t="shared" si="1"/>
        <v>0.04021362514644664</v>
      </c>
      <c r="G13" s="4">
        <v>5163</v>
      </c>
      <c r="H13" s="5">
        <f t="shared" si="2"/>
        <v>0.03665549654956976</v>
      </c>
      <c r="I13" s="4">
        <v>7743</v>
      </c>
      <c r="J13" s="5">
        <f t="shared" si="3"/>
        <v>0.04299660158592657</v>
      </c>
    </row>
    <row r="14" spans="1:10" ht="12.75">
      <c r="A14" s="6" t="s">
        <v>59</v>
      </c>
      <c r="B14" s="7" t="s">
        <v>16</v>
      </c>
      <c r="C14" s="3" t="s">
        <v>72</v>
      </c>
      <c r="D14" s="45"/>
      <c r="E14" s="4">
        <f t="shared" si="0"/>
        <v>11369</v>
      </c>
      <c r="F14" s="5">
        <f t="shared" si="1"/>
        <v>0.03542450831318394</v>
      </c>
      <c r="G14" s="4">
        <v>5969</v>
      </c>
      <c r="H14" s="5">
        <f t="shared" si="2"/>
        <v>0.04237781501150143</v>
      </c>
      <c r="I14" s="4">
        <v>5400</v>
      </c>
      <c r="J14" s="5">
        <f t="shared" si="3"/>
        <v>0.029986006530285866</v>
      </c>
    </row>
    <row r="15" spans="1:10" ht="12.75">
      <c r="A15" s="6" t="s">
        <v>7</v>
      </c>
      <c r="B15" s="7" t="s">
        <v>8</v>
      </c>
      <c r="C15" s="3" t="s">
        <v>71</v>
      </c>
      <c r="D15" s="45"/>
      <c r="E15" s="4">
        <f t="shared" si="0"/>
        <v>11078</v>
      </c>
      <c r="F15" s="5">
        <f t="shared" si="1"/>
        <v>0.03451778547747838</v>
      </c>
      <c r="G15" s="2">
        <v>4451</v>
      </c>
      <c r="H15" s="5">
        <f t="shared" si="2"/>
        <v>0.031600545253173545</v>
      </c>
      <c r="I15" s="2">
        <v>6627</v>
      </c>
      <c r="J15" s="5">
        <f t="shared" si="3"/>
        <v>0.03679949356966749</v>
      </c>
    </row>
    <row r="16" spans="1:10" ht="12.75">
      <c r="A16" s="6" t="s">
        <v>49</v>
      </c>
      <c r="B16" s="7" t="s">
        <v>24</v>
      </c>
      <c r="C16" s="3" t="s">
        <v>71</v>
      </c>
      <c r="D16" s="45"/>
      <c r="E16" s="4">
        <f t="shared" si="0"/>
        <v>10918</v>
      </c>
      <c r="F16" s="5">
        <f t="shared" si="1"/>
        <v>0.03401924371214198</v>
      </c>
      <c r="G16" s="4">
        <v>4389</v>
      </c>
      <c r="H16" s="5">
        <f t="shared" si="2"/>
        <v>0.031160366909948032</v>
      </c>
      <c r="I16" s="4">
        <v>6529</v>
      </c>
      <c r="J16" s="5">
        <f t="shared" si="3"/>
        <v>0.03625530308078452</v>
      </c>
    </row>
    <row r="17" spans="1:10" ht="12.75">
      <c r="A17" s="6" t="s">
        <v>54</v>
      </c>
      <c r="B17" s="7" t="s">
        <v>9</v>
      </c>
      <c r="C17" s="3" t="s">
        <v>71</v>
      </c>
      <c r="D17" s="45"/>
      <c r="E17" s="4">
        <f t="shared" si="0"/>
        <v>10768</v>
      </c>
      <c r="F17" s="5">
        <f t="shared" si="1"/>
        <v>0.033551860807139115</v>
      </c>
      <c r="G17" s="2">
        <v>5227</v>
      </c>
      <c r="H17" s="5">
        <f t="shared" si="2"/>
        <v>0.037109874194189645</v>
      </c>
      <c r="I17" s="2">
        <v>5541</v>
      </c>
      <c r="J17" s="5">
        <f t="shared" si="3"/>
        <v>0.030768974478576665</v>
      </c>
    </row>
    <row r="18" spans="1:10" ht="12.75">
      <c r="A18" s="6" t="s">
        <v>23</v>
      </c>
      <c r="B18" s="7" t="s">
        <v>24</v>
      </c>
      <c r="C18" s="3" t="s">
        <v>71</v>
      </c>
      <c r="D18" s="45"/>
      <c r="E18" s="4">
        <f t="shared" si="0"/>
        <v>10457</v>
      </c>
      <c r="F18" s="5">
        <f t="shared" si="1"/>
        <v>0.03258282025076651</v>
      </c>
      <c r="G18" s="4">
        <v>3437</v>
      </c>
      <c r="H18" s="5">
        <f t="shared" si="2"/>
        <v>0.024401499446227246</v>
      </c>
      <c r="I18" s="4">
        <v>7020</v>
      </c>
      <c r="J18" s="5">
        <f t="shared" si="3"/>
        <v>0.038981808489371626</v>
      </c>
    </row>
    <row r="19" spans="1:10" ht="12.75">
      <c r="A19" s="6" t="s">
        <v>64</v>
      </c>
      <c r="B19" s="7" t="s">
        <v>63</v>
      </c>
      <c r="C19" s="3" t="s">
        <v>71</v>
      </c>
      <c r="D19" s="45"/>
      <c r="E19" s="4">
        <f t="shared" si="0"/>
        <v>9752</v>
      </c>
      <c r="F19" s="5">
        <f t="shared" si="1"/>
        <v>0.030386120597253034</v>
      </c>
      <c r="G19" s="4">
        <v>4833</v>
      </c>
      <c r="H19" s="5">
        <f t="shared" si="2"/>
        <v>0.03431261181949848</v>
      </c>
      <c r="I19" s="4">
        <v>4919</v>
      </c>
      <c r="J19" s="5">
        <f t="shared" si="3"/>
        <v>0.027315030763421514</v>
      </c>
    </row>
    <row r="20" spans="1:10" ht="12.75">
      <c r="A20" s="6" t="s">
        <v>79</v>
      </c>
      <c r="B20" s="7" t="s">
        <v>13</v>
      </c>
      <c r="C20" s="3" t="s">
        <v>72</v>
      </c>
      <c r="D20" s="45"/>
      <c r="E20" s="4">
        <f t="shared" si="0"/>
        <v>6558</v>
      </c>
      <c r="F20" s="5">
        <f t="shared" si="1"/>
        <v>0.020433980606725327</v>
      </c>
      <c r="G20" s="4"/>
      <c r="H20" s="5">
        <f t="shared" si="2"/>
        <v>0</v>
      </c>
      <c r="I20" s="4">
        <v>6558</v>
      </c>
      <c r="J20" s="5">
        <f t="shared" si="3"/>
        <v>0.0364163390417805</v>
      </c>
    </row>
    <row r="21" spans="1:10" ht="12.75">
      <c r="A21" s="6" t="s">
        <v>65</v>
      </c>
      <c r="B21" s="7" t="s">
        <v>13</v>
      </c>
      <c r="C21" s="3" t="s">
        <v>71</v>
      </c>
      <c r="D21" s="45"/>
      <c r="E21" s="4">
        <f t="shared" si="0"/>
        <v>6362</v>
      </c>
      <c r="F21" s="5">
        <f t="shared" si="1"/>
        <v>0.01982326694418825</v>
      </c>
      <c r="G21" s="4">
        <v>2427</v>
      </c>
      <c r="H21" s="5">
        <f t="shared" si="2"/>
        <v>0.01723085224206969</v>
      </c>
      <c r="I21" s="4">
        <v>3935</v>
      </c>
      <c r="J21" s="5">
        <f t="shared" si="3"/>
        <v>0.021850914017902758</v>
      </c>
    </row>
    <row r="22" spans="1:10" ht="12.75">
      <c r="A22" s="6" t="s">
        <v>75</v>
      </c>
      <c r="B22" s="7" t="s">
        <v>13</v>
      </c>
      <c r="C22" s="3" t="s">
        <v>72</v>
      </c>
      <c r="D22" s="45"/>
      <c r="E22" s="4">
        <f t="shared" si="0"/>
        <v>2298</v>
      </c>
      <c r="F22" s="5">
        <f t="shared" si="1"/>
        <v>0.007160306104643917</v>
      </c>
      <c r="G22" s="4">
        <v>83</v>
      </c>
      <c r="H22" s="5">
        <f t="shared" si="2"/>
        <v>0.000589271007866413</v>
      </c>
      <c r="I22" s="4">
        <v>2215</v>
      </c>
      <c r="J22" s="5">
        <f t="shared" si="3"/>
        <v>0.01229981564158948</v>
      </c>
    </row>
    <row r="23" spans="1:10" ht="12.75">
      <c r="A23" s="6" t="s">
        <v>45</v>
      </c>
      <c r="B23" s="8" t="s">
        <v>41</v>
      </c>
      <c r="C23" s="3" t="s">
        <v>71</v>
      </c>
      <c r="D23" s="45"/>
      <c r="E23" s="4">
        <f t="shared" si="0"/>
        <v>2490</v>
      </c>
      <c r="F23" s="5">
        <f t="shared" si="1"/>
        <v>0.007758556223047585</v>
      </c>
      <c r="G23" s="2">
        <v>1008</v>
      </c>
      <c r="H23" s="5">
        <f t="shared" si="2"/>
        <v>0.007156447902763184</v>
      </c>
      <c r="I23" s="2">
        <v>1482</v>
      </c>
      <c r="J23" s="5">
        <f t="shared" si="3"/>
        <v>0.008229492903311788</v>
      </c>
    </row>
    <row r="24" spans="1:10" ht="12.75">
      <c r="A24" s="6" t="s">
        <v>26</v>
      </c>
      <c r="B24" s="7" t="s">
        <v>27</v>
      </c>
      <c r="C24" s="3" t="s">
        <v>71</v>
      </c>
      <c r="D24" s="45"/>
      <c r="E24" s="4">
        <f t="shared" si="0"/>
        <v>2056</v>
      </c>
      <c r="F24" s="5">
        <f t="shared" si="1"/>
        <v>0.006406261684572625</v>
      </c>
      <c r="G24" s="4">
        <v>822</v>
      </c>
      <c r="H24" s="5">
        <f t="shared" si="2"/>
        <v>0.005835912873086644</v>
      </c>
      <c r="I24" s="4">
        <v>1234</v>
      </c>
      <c r="J24" s="5">
        <f t="shared" si="3"/>
        <v>0.0068523577885875485</v>
      </c>
    </row>
    <row r="25" spans="1:10" ht="12.75">
      <c r="A25" s="6" t="s">
        <v>17</v>
      </c>
      <c r="B25" s="7" t="s">
        <v>18</v>
      </c>
      <c r="C25" s="3" t="s">
        <v>71</v>
      </c>
      <c r="D25" s="45"/>
      <c r="E25" s="4">
        <f t="shared" si="0"/>
        <v>1942</v>
      </c>
      <c r="F25" s="5">
        <f t="shared" si="1"/>
        <v>0.006051050676770447</v>
      </c>
      <c r="G25" s="4">
        <v>908</v>
      </c>
      <c r="H25" s="5">
        <f t="shared" si="2"/>
        <v>0.006446482833044614</v>
      </c>
      <c r="I25" s="4">
        <v>1034</v>
      </c>
      <c r="J25" s="5">
        <f t="shared" si="3"/>
        <v>0.005741764954132516</v>
      </c>
    </row>
    <row r="26" spans="1:10" ht="12.75">
      <c r="A26" s="6" t="s">
        <v>28</v>
      </c>
      <c r="B26" s="7" t="s">
        <v>55</v>
      </c>
      <c r="C26" s="3" t="s">
        <v>71</v>
      </c>
      <c r="D26" s="45"/>
      <c r="E26" s="4">
        <f t="shared" si="0"/>
        <v>1677</v>
      </c>
      <c r="F26" s="5">
        <f t="shared" si="1"/>
        <v>0.005225340877932048</v>
      </c>
      <c r="G26" s="4">
        <v>255</v>
      </c>
      <c r="H26" s="5">
        <f t="shared" si="2"/>
        <v>0.001810410927782353</v>
      </c>
      <c r="I26" s="4">
        <v>1422</v>
      </c>
      <c r="J26" s="5">
        <f t="shared" si="3"/>
        <v>0.007896315052975278</v>
      </c>
    </row>
    <row r="27" spans="1:10" ht="12.75">
      <c r="A27" s="6" t="s">
        <v>33</v>
      </c>
      <c r="B27" s="7" t="s">
        <v>33</v>
      </c>
      <c r="C27" s="3" t="s">
        <v>71</v>
      </c>
      <c r="D27" s="45"/>
      <c r="E27" s="4">
        <f t="shared" si="0"/>
        <v>1364</v>
      </c>
      <c r="F27" s="5">
        <f t="shared" si="1"/>
        <v>0.0042500685494927335</v>
      </c>
      <c r="G27" s="4">
        <v>465</v>
      </c>
      <c r="H27" s="5">
        <f t="shared" si="2"/>
        <v>0.00330133757419135</v>
      </c>
      <c r="I27" s="4">
        <v>899</v>
      </c>
      <c r="J27" s="5">
        <f t="shared" si="3"/>
        <v>0.004992114790875369</v>
      </c>
    </row>
    <row r="28" spans="1:10" ht="12.75">
      <c r="A28" s="6" t="s">
        <v>29</v>
      </c>
      <c r="B28" s="7" t="s">
        <v>30</v>
      </c>
      <c r="C28" s="3" t="s">
        <v>71</v>
      </c>
      <c r="D28" s="45"/>
      <c r="E28" s="4">
        <f t="shared" si="0"/>
        <v>990</v>
      </c>
      <c r="F28" s="5">
        <f t="shared" si="1"/>
        <v>0.0030847271730189197</v>
      </c>
      <c r="G28" s="4">
        <v>236</v>
      </c>
      <c r="H28" s="5">
        <f t="shared" si="2"/>
        <v>0.0016755175645358248</v>
      </c>
      <c r="I28" s="4">
        <v>754</v>
      </c>
      <c r="J28" s="5">
        <f t="shared" si="3"/>
        <v>0.004186934985895471</v>
      </c>
    </row>
    <row r="29" spans="1:10" ht="12.75">
      <c r="A29" s="6" t="s">
        <v>34</v>
      </c>
      <c r="B29" s="7" t="s">
        <v>35</v>
      </c>
      <c r="C29" s="3" t="s">
        <v>71</v>
      </c>
      <c r="D29" s="45"/>
      <c r="E29" s="4">
        <f t="shared" si="0"/>
        <v>869</v>
      </c>
      <c r="F29" s="5">
        <f t="shared" si="1"/>
        <v>0.002707704962983274</v>
      </c>
      <c r="G29" s="4">
        <v>107</v>
      </c>
      <c r="H29" s="5">
        <f t="shared" si="2"/>
        <v>0.0007596626245988697</v>
      </c>
      <c r="I29" s="4">
        <v>762</v>
      </c>
      <c r="J29" s="5">
        <f t="shared" si="3"/>
        <v>0.004231358699273672</v>
      </c>
    </row>
    <row r="30" spans="1:10" ht="12.75">
      <c r="A30" s="6" t="s">
        <v>78</v>
      </c>
      <c r="B30" s="7" t="s">
        <v>13</v>
      </c>
      <c r="C30" s="3" t="s">
        <v>72</v>
      </c>
      <c r="D30" s="45"/>
      <c r="E30" s="4">
        <f t="shared" si="0"/>
        <v>715</v>
      </c>
      <c r="F30" s="5">
        <f t="shared" si="1"/>
        <v>0.0022278585138469976</v>
      </c>
      <c r="G30" s="4">
        <v>155</v>
      </c>
      <c r="H30" s="5">
        <f t="shared" si="2"/>
        <v>0.0011004458580637832</v>
      </c>
      <c r="I30" s="4">
        <v>560</v>
      </c>
      <c r="J30" s="5">
        <f t="shared" si="3"/>
        <v>0.00310965993647409</v>
      </c>
    </row>
    <row r="31" spans="1:10" ht="12.75">
      <c r="A31" s="6" t="s">
        <v>57</v>
      </c>
      <c r="B31" s="7" t="s">
        <v>39</v>
      </c>
      <c r="C31" s="3" t="s">
        <v>71</v>
      </c>
      <c r="D31" s="45"/>
      <c r="E31" s="4">
        <f t="shared" si="0"/>
        <v>551</v>
      </c>
      <c r="F31" s="5">
        <f t="shared" si="1"/>
        <v>0.0017168532043771968</v>
      </c>
      <c r="G31" s="4">
        <v>118</v>
      </c>
      <c r="H31" s="5">
        <f t="shared" si="2"/>
        <v>0.0008377587822679124</v>
      </c>
      <c r="I31" s="4">
        <v>433</v>
      </c>
      <c r="J31" s="5">
        <f t="shared" si="3"/>
        <v>0.0024044334865951445</v>
      </c>
    </row>
    <row r="32" spans="1:10" ht="12.75">
      <c r="A32" s="6" t="s">
        <v>14</v>
      </c>
      <c r="B32" s="7" t="s">
        <v>15</v>
      </c>
      <c r="C32" s="3" t="s">
        <v>71</v>
      </c>
      <c r="D32" s="45"/>
      <c r="E32" s="4">
        <f t="shared" si="0"/>
        <v>546</v>
      </c>
      <c r="F32" s="5">
        <f t="shared" si="1"/>
        <v>0.0017012737742104346</v>
      </c>
      <c r="G32" s="4">
        <v>93</v>
      </c>
      <c r="H32" s="5">
        <f t="shared" si="2"/>
        <v>0.00066026751483827</v>
      </c>
      <c r="I32" s="4">
        <v>453</v>
      </c>
      <c r="J32" s="5">
        <f t="shared" si="3"/>
        <v>0.002515492770040648</v>
      </c>
    </row>
    <row r="33" spans="1:10" ht="12.75">
      <c r="A33" s="6" t="s">
        <v>48</v>
      </c>
      <c r="B33" s="7" t="s">
        <v>36</v>
      </c>
      <c r="C33" s="3" t="s">
        <v>71</v>
      </c>
      <c r="D33" s="45"/>
      <c r="E33" s="4">
        <f t="shared" si="0"/>
        <v>522</v>
      </c>
      <c r="F33" s="5">
        <f t="shared" si="1"/>
        <v>0.0016264925094099758</v>
      </c>
      <c r="G33" s="4">
        <v>248</v>
      </c>
      <c r="H33" s="5">
        <f t="shared" si="2"/>
        <v>0.0017607133729020533</v>
      </c>
      <c r="I33" s="4">
        <v>274</v>
      </c>
      <c r="J33" s="5">
        <f t="shared" si="3"/>
        <v>0.001521512183203394</v>
      </c>
    </row>
    <row r="34" spans="1:10" ht="12.75">
      <c r="A34" s="6" t="s">
        <v>83</v>
      </c>
      <c r="B34" s="7" t="s">
        <v>16</v>
      </c>
      <c r="C34" s="3" t="s">
        <v>71</v>
      </c>
      <c r="D34" s="45"/>
      <c r="E34" s="4">
        <f t="shared" si="0"/>
        <v>414</v>
      </c>
      <c r="F34" s="5">
        <f t="shared" si="1"/>
        <v>0.0012899768178079119</v>
      </c>
      <c r="G34" s="4">
        <v>171</v>
      </c>
      <c r="H34" s="5">
        <f t="shared" si="2"/>
        <v>0.0012140402692187545</v>
      </c>
      <c r="I34" s="4">
        <v>243</v>
      </c>
      <c r="J34" s="5">
        <f t="shared" si="3"/>
        <v>0.001349370293862864</v>
      </c>
    </row>
    <row r="35" spans="1:10" ht="12.75">
      <c r="A35" s="6" t="s">
        <v>25</v>
      </c>
      <c r="B35" s="7" t="s">
        <v>25</v>
      </c>
      <c r="C35" s="3" t="s">
        <v>71</v>
      </c>
      <c r="D35" s="45"/>
      <c r="E35" s="4">
        <f t="shared" si="0"/>
        <v>398</v>
      </c>
      <c r="F35" s="5">
        <f t="shared" si="1"/>
        <v>0.0012401226412742728</v>
      </c>
      <c r="G35" s="4">
        <v>138</v>
      </c>
      <c r="H35" s="5">
        <f t="shared" si="2"/>
        <v>0.0009797517962116264</v>
      </c>
      <c r="I35" s="4">
        <v>260</v>
      </c>
      <c r="J35" s="5">
        <f t="shared" si="3"/>
        <v>0.0014437706847915417</v>
      </c>
    </row>
    <row r="36" spans="1:10" ht="12.75">
      <c r="A36" s="6" t="s">
        <v>37</v>
      </c>
      <c r="B36" s="7" t="s">
        <v>38</v>
      </c>
      <c r="C36" s="3" t="s">
        <v>71</v>
      </c>
      <c r="D36" s="45"/>
      <c r="E36" s="4">
        <f t="shared" si="0"/>
        <v>397</v>
      </c>
      <c r="F36" s="5">
        <f t="shared" si="1"/>
        <v>0.0012370067552409203</v>
      </c>
      <c r="G36" s="4">
        <v>165</v>
      </c>
      <c r="H36" s="5">
        <f t="shared" si="2"/>
        <v>0.0011714423650356401</v>
      </c>
      <c r="I36" s="4">
        <v>232</v>
      </c>
      <c r="J36" s="5">
        <f t="shared" si="3"/>
        <v>0.0012882876879678372</v>
      </c>
    </row>
    <row r="37" spans="1:10" ht="12.75">
      <c r="A37" s="6" t="s">
        <v>21</v>
      </c>
      <c r="B37" s="7" t="s">
        <v>22</v>
      </c>
      <c r="C37" s="3" t="s">
        <v>71</v>
      </c>
      <c r="D37" s="45"/>
      <c r="E37" s="4">
        <f t="shared" si="0"/>
        <v>392</v>
      </c>
      <c r="F37" s="5">
        <f t="shared" si="1"/>
        <v>0.001221427325074158</v>
      </c>
      <c r="G37" s="4">
        <v>138</v>
      </c>
      <c r="H37" s="5">
        <f t="shared" si="2"/>
        <v>0.0009797517962116264</v>
      </c>
      <c r="I37" s="4">
        <v>254</v>
      </c>
      <c r="J37" s="5">
        <f t="shared" si="3"/>
        <v>0.0014104528997578908</v>
      </c>
    </row>
    <row r="38" spans="1:10" ht="12.75">
      <c r="A38" s="6" t="s">
        <v>82</v>
      </c>
      <c r="B38" s="7" t="s">
        <v>15</v>
      </c>
      <c r="C38" s="3" t="s">
        <v>71</v>
      </c>
      <c r="D38" s="45"/>
      <c r="E38" s="4">
        <f t="shared" si="0"/>
        <v>391</v>
      </c>
      <c r="F38" s="5">
        <f t="shared" si="1"/>
        <v>0.0012183114390408056</v>
      </c>
      <c r="G38" s="4">
        <v>180</v>
      </c>
      <c r="H38" s="5">
        <f t="shared" si="2"/>
        <v>0.0012779371254934258</v>
      </c>
      <c r="I38" s="4">
        <v>211</v>
      </c>
      <c r="J38" s="5">
        <f t="shared" si="3"/>
        <v>0.0011716754403500588</v>
      </c>
    </row>
    <row r="39" spans="1:10" ht="12.75">
      <c r="A39" s="6" t="s">
        <v>81</v>
      </c>
      <c r="B39" s="7" t="s">
        <v>80</v>
      </c>
      <c r="C39" s="3" t="s">
        <v>71</v>
      </c>
      <c r="D39" s="45"/>
      <c r="E39" s="4">
        <f t="shared" si="0"/>
        <v>382</v>
      </c>
      <c r="F39" s="5">
        <f t="shared" si="1"/>
        <v>0.0011902684647406337</v>
      </c>
      <c r="G39" s="4">
        <v>109</v>
      </c>
      <c r="H39" s="5">
        <f t="shared" si="2"/>
        <v>0.0007738619259932411</v>
      </c>
      <c r="I39" s="4">
        <v>273</v>
      </c>
      <c r="J39" s="5">
        <f t="shared" si="3"/>
        <v>0.0015159592190311189</v>
      </c>
    </row>
    <row r="40" spans="1:10" ht="12.75">
      <c r="A40" s="6" t="s">
        <v>31</v>
      </c>
      <c r="B40" s="7" t="s">
        <v>32</v>
      </c>
      <c r="C40" s="3" t="s">
        <v>71</v>
      </c>
      <c r="D40" s="45"/>
      <c r="E40" s="4">
        <f t="shared" si="0"/>
        <v>212</v>
      </c>
      <c r="F40" s="5">
        <f t="shared" si="1"/>
        <v>0.0006605678390707181</v>
      </c>
      <c r="G40" s="4">
        <v>93</v>
      </c>
      <c r="H40" s="5">
        <f t="shared" si="2"/>
        <v>0.00066026751483827</v>
      </c>
      <c r="I40" s="4">
        <v>119</v>
      </c>
      <c r="J40" s="5">
        <f t="shared" si="3"/>
        <v>0.0006608027365007441</v>
      </c>
    </row>
    <row r="41" spans="1:10" ht="12.75">
      <c r="A41" s="6"/>
      <c r="B41" s="7"/>
      <c r="C41" s="7"/>
      <c r="D41" s="24"/>
      <c r="E41" s="4"/>
      <c r="F41" s="5"/>
      <c r="G41" s="4"/>
      <c r="H41" s="5"/>
      <c r="I41" s="4"/>
      <c r="J41" s="5"/>
    </row>
    <row r="42" spans="1:10" ht="12.75">
      <c r="A42" s="6" t="s">
        <v>61</v>
      </c>
      <c r="B42" s="7"/>
      <c r="C42" s="7" t="s">
        <v>72</v>
      </c>
      <c r="D42" s="24"/>
      <c r="E42" s="4">
        <f>G42+I42</f>
        <v>615</v>
      </c>
      <c r="F42" s="5">
        <f>E42/$E$47</f>
        <v>0.0019162699105117532</v>
      </c>
      <c r="G42" s="4">
        <v>58</v>
      </c>
      <c r="H42" s="5">
        <f>G42/$G$47</f>
        <v>0.0004117797404367705</v>
      </c>
      <c r="I42" s="4">
        <v>557</v>
      </c>
      <c r="J42" s="5">
        <f>I42/$I$47</f>
        <v>0.003093001043957264</v>
      </c>
    </row>
    <row r="43" spans="1:10" ht="12.75">
      <c r="A43" s="6"/>
      <c r="B43" s="7"/>
      <c r="C43" s="7"/>
      <c r="D43" s="24"/>
      <c r="E43" s="4"/>
      <c r="F43" s="5"/>
      <c r="G43" s="4"/>
      <c r="H43" s="5"/>
      <c r="I43" s="4"/>
      <c r="J43" s="5"/>
    </row>
    <row r="44" spans="1:10" ht="12.75">
      <c r="A44" s="6"/>
      <c r="B44" s="7"/>
      <c r="C44" s="7"/>
      <c r="D44" s="24"/>
      <c r="E44" s="4"/>
      <c r="F44" s="5"/>
      <c r="G44" s="4"/>
      <c r="H44" s="5"/>
      <c r="I44" s="4"/>
      <c r="J44" s="5"/>
    </row>
    <row r="45" spans="1:10" ht="12.75">
      <c r="A45" s="6" t="s">
        <v>44</v>
      </c>
      <c r="B45" s="7"/>
      <c r="C45" s="7"/>
      <c r="D45" s="24"/>
      <c r="E45" s="4">
        <f>G45+I45</f>
        <v>4638</v>
      </c>
      <c r="F45" s="5">
        <f>E45/$E$47</f>
        <v>0.014451479422688636</v>
      </c>
      <c r="G45" s="4">
        <v>1300</v>
      </c>
      <c r="H45" s="5">
        <f>G45/$G$47</f>
        <v>0.009229545906341409</v>
      </c>
      <c r="I45" s="4">
        <v>3338</v>
      </c>
      <c r="J45" s="5">
        <f>I45/$I$47</f>
        <v>0.018535794407054485</v>
      </c>
    </row>
    <row r="46" spans="1:10" ht="12.75">
      <c r="A46" s="6"/>
      <c r="B46" s="7"/>
      <c r="C46" s="7"/>
      <c r="D46" s="24"/>
      <c r="E46" s="4"/>
      <c r="F46" s="5"/>
      <c r="G46" s="4"/>
      <c r="H46" s="5"/>
      <c r="I46" s="4"/>
      <c r="J46" s="5"/>
    </row>
    <row r="47" spans="1:10" ht="12.75">
      <c r="A47" s="6" t="s">
        <v>42</v>
      </c>
      <c r="B47" s="7"/>
      <c r="C47" s="7"/>
      <c r="D47" s="24"/>
      <c r="E47" s="4">
        <f>G47+I47</f>
        <v>320936</v>
      </c>
      <c r="F47" s="5">
        <f>E47/$E$47</f>
        <v>1</v>
      </c>
      <c r="G47" s="4">
        <f>SUM(G7:G46)</f>
        <v>140852</v>
      </c>
      <c r="H47" s="5">
        <f>G47/$G$47</f>
        <v>1</v>
      </c>
      <c r="I47" s="4">
        <f>SUM(I7:I46)</f>
        <v>180084</v>
      </c>
      <c r="J47" s="5">
        <f>I47/$I$47</f>
        <v>1</v>
      </c>
    </row>
  </sheetData>
  <sheetProtection/>
  <printOptions gridLines="1"/>
  <pageMargins left="0.75" right="0.75" top="1" bottom="1" header="0.5" footer="0.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45"/>
    </sheetView>
  </sheetViews>
  <sheetFormatPr defaultColWidth="9.140625" defaultRowHeight="12.75"/>
  <cols>
    <col min="1" max="1" width="19.28125" style="0" customWidth="1"/>
    <col min="2" max="2" width="17.140625" style="0" customWidth="1"/>
    <col min="3" max="3" width="7.140625" style="0" customWidth="1"/>
    <col min="4" max="9" width="7.7109375" style="0" customWidth="1"/>
  </cols>
  <sheetData>
    <row r="1" spans="1:9" ht="18">
      <c r="A1" s="9" t="s">
        <v>43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10"/>
      <c r="B2" s="10"/>
      <c r="C2" s="10"/>
      <c r="D2" s="11" t="s">
        <v>73</v>
      </c>
      <c r="E2" s="10"/>
      <c r="F2" s="10"/>
      <c r="G2" s="10"/>
      <c r="H2" s="10"/>
      <c r="I2" s="10"/>
    </row>
    <row r="3" spans="1:9" ht="15.75">
      <c r="A3" s="10"/>
      <c r="B3" s="10"/>
      <c r="C3" s="10"/>
      <c r="D3" s="11"/>
      <c r="E3" s="10"/>
      <c r="F3" s="10"/>
      <c r="G3" s="10"/>
      <c r="H3" s="10"/>
      <c r="I3" s="10"/>
    </row>
    <row r="4" spans="1:9" ht="15.75">
      <c r="A4" s="10"/>
      <c r="B4" s="12"/>
      <c r="C4" s="12"/>
      <c r="D4" s="11" t="s">
        <v>52</v>
      </c>
      <c r="E4" s="10"/>
      <c r="F4" s="11" t="s">
        <v>50</v>
      </c>
      <c r="G4" s="10"/>
      <c r="H4" s="11" t="s">
        <v>51</v>
      </c>
      <c r="I4" s="10"/>
    </row>
    <row r="5" spans="1:9" ht="12.75">
      <c r="A5" s="13" t="s">
        <v>0</v>
      </c>
      <c r="B5" s="14" t="s">
        <v>1</v>
      </c>
      <c r="C5" s="14" t="s">
        <v>69</v>
      </c>
      <c r="D5" s="22" t="s">
        <v>70</v>
      </c>
      <c r="E5" s="16" t="s">
        <v>3</v>
      </c>
      <c r="F5" s="22" t="s">
        <v>70</v>
      </c>
      <c r="G5" s="16" t="s">
        <v>3</v>
      </c>
      <c r="H5" s="22" t="s">
        <v>70</v>
      </c>
      <c r="I5" s="16" t="s">
        <v>3</v>
      </c>
    </row>
    <row r="6" spans="1:9" ht="12.75">
      <c r="A6" s="17"/>
      <c r="B6" s="18"/>
      <c r="C6" s="18"/>
      <c r="D6" s="23"/>
      <c r="E6" s="20"/>
      <c r="F6" s="19"/>
      <c r="G6" s="20"/>
      <c r="H6" s="19"/>
      <c r="I6" s="20"/>
    </row>
    <row r="7" spans="1:9" ht="12.75">
      <c r="A7" s="1" t="s">
        <v>66</v>
      </c>
      <c r="B7" s="3" t="s">
        <v>4</v>
      </c>
      <c r="C7" s="3" t="s">
        <v>71</v>
      </c>
      <c r="D7" s="4">
        <f>F7+H7</f>
        <v>135590</v>
      </c>
      <c r="E7" s="5">
        <f>D7/$D$45</f>
        <v>0.3979689173918786</v>
      </c>
      <c r="F7" s="4">
        <v>60009</v>
      </c>
      <c r="G7" s="5">
        <f>F7/$F$45</f>
        <v>0.42441580853230737</v>
      </c>
      <c r="H7" s="4">
        <v>75581</v>
      </c>
      <c r="I7" s="5">
        <f>H7/$H$45</f>
        <v>0.3792075780305349</v>
      </c>
    </row>
    <row r="8" spans="1:9" ht="12.75">
      <c r="A8" s="1" t="s">
        <v>67</v>
      </c>
      <c r="B8" s="3" t="s">
        <v>4</v>
      </c>
      <c r="C8" s="3" t="s">
        <v>71</v>
      </c>
      <c r="D8" s="4">
        <f>F8+H8</f>
        <v>76250</v>
      </c>
      <c r="E8" s="5">
        <f>D8/$D$45</f>
        <v>0.2238006486549948</v>
      </c>
      <c r="F8" s="4">
        <v>35797</v>
      </c>
      <c r="G8" s="5">
        <f>F8/$F$45</f>
        <v>0.25317556863188867</v>
      </c>
      <c r="H8" s="4">
        <v>40453</v>
      </c>
      <c r="I8" s="5">
        <f>H8/$H$45</f>
        <v>0.20296217507137015</v>
      </c>
    </row>
    <row r="9" spans="1:9" ht="12.75">
      <c r="A9" s="1"/>
      <c r="B9" s="3"/>
      <c r="C9" s="3"/>
      <c r="D9" s="4"/>
      <c r="E9" s="5"/>
      <c r="F9" s="4"/>
      <c r="G9" s="5"/>
      <c r="H9" s="4"/>
      <c r="I9" s="5"/>
    </row>
    <row r="10" spans="1:9" ht="12.75">
      <c r="A10" s="6"/>
      <c r="B10" s="7"/>
      <c r="C10" s="7"/>
      <c r="D10" s="4"/>
      <c r="E10" s="5"/>
      <c r="F10" s="4"/>
      <c r="G10" s="5"/>
      <c r="H10" s="4"/>
      <c r="I10" s="5"/>
    </row>
    <row r="11" spans="1:9" ht="12.75">
      <c r="A11" s="6" t="s">
        <v>5</v>
      </c>
      <c r="B11" s="7" t="s">
        <v>6</v>
      </c>
      <c r="C11" s="3" t="s">
        <v>71</v>
      </c>
      <c r="D11" s="4">
        <f aca="true" t="shared" si="0" ref="D11:D38">F11+H11</f>
        <v>13771</v>
      </c>
      <c r="E11" s="5">
        <f aca="true" t="shared" si="1" ref="E11:E38">D11/$D$45</f>
        <v>0.0404191309197106</v>
      </c>
      <c r="F11" s="2">
        <v>6375</v>
      </c>
      <c r="G11" s="5">
        <f aca="true" t="shared" si="2" ref="G11:G38">F11/$F$45</f>
        <v>0.045087416544076046</v>
      </c>
      <c r="H11" s="2">
        <v>7396</v>
      </c>
      <c r="I11" s="5">
        <f aca="true" t="shared" si="3" ref="I11:I38">H11/$H$45</f>
        <v>0.037107464139318556</v>
      </c>
    </row>
    <row r="12" spans="1:9" ht="12.75">
      <c r="A12" s="6" t="s">
        <v>12</v>
      </c>
      <c r="B12" s="7" t="s">
        <v>13</v>
      </c>
      <c r="C12" s="3" t="s">
        <v>71</v>
      </c>
      <c r="D12" s="4">
        <f t="shared" si="0"/>
        <v>13222</v>
      </c>
      <c r="E12" s="5">
        <f t="shared" si="1"/>
        <v>0.03880776624939464</v>
      </c>
      <c r="F12" s="4">
        <v>5205</v>
      </c>
      <c r="G12" s="5">
        <f t="shared" si="2"/>
        <v>0.0368125495077515</v>
      </c>
      <c r="H12" s="4">
        <v>8017</v>
      </c>
      <c r="I12" s="5">
        <f t="shared" si="3"/>
        <v>0.04022316657719266</v>
      </c>
    </row>
    <row r="13" spans="1:9" ht="12.75">
      <c r="A13" s="6" t="s">
        <v>46</v>
      </c>
      <c r="B13" s="7" t="s">
        <v>13</v>
      </c>
      <c r="C13" s="3" t="s">
        <v>71</v>
      </c>
      <c r="D13" s="4">
        <f t="shared" si="0"/>
        <v>12756</v>
      </c>
      <c r="E13" s="5">
        <f t="shared" si="1"/>
        <v>0.037440014088434274</v>
      </c>
      <c r="F13" s="4">
        <v>4053</v>
      </c>
      <c r="G13" s="5">
        <f t="shared" si="2"/>
        <v>0.02866498811813964</v>
      </c>
      <c r="H13" s="4">
        <v>8703</v>
      </c>
      <c r="I13" s="5">
        <f t="shared" si="3"/>
        <v>0.043664989238032643</v>
      </c>
    </row>
    <row r="14" spans="1:9" ht="12.75">
      <c r="A14" s="6" t="s">
        <v>7</v>
      </c>
      <c r="B14" s="7" t="s">
        <v>8</v>
      </c>
      <c r="C14" s="3" t="s">
        <v>71</v>
      </c>
      <c r="D14" s="4">
        <f t="shared" si="0"/>
        <v>11526</v>
      </c>
      <c r="E14" s="5">
        <f t="shared" si="1"/>
        <v>0.03382985280521272</v>
      </c>
      <c r="F14" s="2">
        <v>3785</v>
      </c>
      <c r="G14" s="5">
        <f t="shared" si="2"/>
        <v>0.026769548489306325</v>
      </c>
      <c r="H14" s="2">
        <v>7741</v>
      </c>
      <c r="I14" s="5">
        <f t="shared" si="3"/>
        <v>0.0388384099381375</v>
      </c>
    </row>
    <row r="15" spans="1:9" ht="12.75">
      <c r="A15" s="6" t="s">
        <v>49</v>
      </c>
      <c r="B15" s="7" t="s">
        <v>24</v>
      </c>
      <c r="C15" s="3" t="s">
        <v>71</v>
      </c>
      <c r="D15" s="4">
        <f t="shared" si="0"/>
        <v>11522</v>
      </c>
      <c r="E15" s="5">
        <f t="shared" si="1"/>
        <v>0.03381811244331606</v>
      </c>
      <c r="F15" s="4">
        <v>4531</v>
      </c>
      <c r="G15" s="5">
        <f t="shared" si="2"/>
        <v>0.032045660291954284</v>
      </c>
      <c r="H15" s="4">
        <v>6991</v>
      </c>
      <c r="I15" s="5">
        <f t="shared" si="3"/>
        <v>0.035075484288531106</v>
      </c>
    </row>
    <row r="16" spans="1:9" ht="12.75">
      <c r="A16" s="6" t="s">
        <v>59</v>
      </c>
      <c r="B16" s="7" t="s">
        <v>16</v>
      </c>
      <c r="C16" s="3" t="s">
        <v>72</v>
      </c>
      <c r="D16" s="4">
        <f t="shared" si="0"/>
        <v>11158</v>
      </c>
      <c r="E16" s="5">
        <f t="shared" si="1"/>
        <v>0.03274973951072042</v>
      </c>
      <c r="F16" s="4">
        <v>5439</v>
      </c>
      <c r="G16" s="5">
        <f t="shared" si="2"/>
        <v>0.03846752291501641</v>
      </c>
      <c r="H16" s="4">
        <v>5719</v>
      </c>
      <c r="I16" s="5">
        <f t="shared" si="3"/>
        <v>0.028693562386798654</v>
      </c>
    </row>
    <row r="17" spans="1:9" ht="12.75">
      <c r="A17" s="6" t="s">
        <v>23</v>
      </c>
      <c r="B17" s="7" t="s">
        <v>24</v>
      </c>
      <c r="C17" s="3" t="s">
        <v>71</v>
      </c>
      <c r="D17" s="4">
        <f t="shared" si="0"/>
        <v>8779</v>
      </c>
      <c r="E17" s="5">
        <f t="shared" si="1"/>
        <v>0.02576715927268458</v>
      </c>
      <c r="F17" s="4">
        <v>2878</v>
      </c>
      <c r="G17" s="5">
        <f t="shared" si="2"/>
        <v>0.020354758402172685</v>
      </c>
      <c r="H17" s="4">
        <v>5901</v>
      </c>
      <c r="I17" s="5">
        <f t="shared" si="3"/>
        <v>0.02960669901110314</v>
      </c>
    </row>
    <row r="18" spans="1:9" ht="12.75">
      <c r="A18" s="6" t="s">
        <v>54</v>
      </c>
      <c r="B18" s="7" t="s">
        <v>9</v>
      </c>
      <c r="C18" s="3" t="s">
        <v>71</v>
      </c>
      <c r="D18" s="4">
        <f t="shared" si="0"/>
        <v>8632</v>
      </c>
      <c r="E18" s="5">
        <f t="shared" si="1"/>
        <v>0.025335700972982492</v>
      </c>
      <c r="F18" s="2">
        <v>3943</v>
      </c>
      <c r="G18" s="5">
        <f t="shared" si="2"/>
        <v>0.027887009166006563</v>
      </c>
      <c r="H18" s="2">
        <v>4689</v>
      </c>
      <c r="I18" s="5">
        <f t="shared" si="3"/>
        <v>0.0235258111613392</v>
      </c>
    </row>
    <row r="19" spans="1:9" ht="12.75">
      <c r="A19" s="6" t="s">
        <v>64</v>
      </c>
      <c r="B19" s="7" t="s">
        <v>63</v>
      </c>
      <c r="C19" s="3" t="s">
        <v>71</v>
      </c>
      <c r="D19" s="4">
        <f t="shared" si="0"/>
        <v>6748</v>
      </c>
      <c r="E19" s="5">
        <f t="shared" si="1"/>
        <v>0.019805990519657767</v>
      </c>
      <c r="F19" s="4">
        <v>2278</v>
      </c>
      <c r="G19" s="5">
        <f t="shared" si="2"/>
        <v>0.016111236845083175</v>
      </c>
      <c r="H19" s="4">
        <v>4470</v>
      </c>
      <c r="I19" s="5">
        <f t="shared" si="3"/>
        <v>0.02242703687165413</v>
      </c>
    </row>
    <row r="20" spans="1:9" ht="12.75">
      <c r="A20" s="6" t="s">
        <v>74</v>
      </c>
      <c r="B20" s="7" t="s">
        <v>13</v>
      </c>
      <c r="C20" s="3" t="s">
        <v>72</v>
      </c>
      <c r="D20" s="4">
        <f t="shared" si="0"/>
        <v>5459</v>
      </c>
      <c r="E20" s="5">
        <f t="shared" si="1"/>
        <v>0.016022658898460544</v>
      </c>
      <c r="F20" s="4">
        <v>99</v>
      </c>
      <c r="G20" s="5">
        <f t="shared" si="2"/>
        <v>0.0007001810569197692</v>
      </c>
      <c r="H20" s="4">
        <v>5360</v>
      </c>
      <c r="I20" s="5">
        <f t="shared" si="3"/>
        <v>0.026892375309187058</v>
      </c>
    </row>
    <row r="21" spans="1:9" ht="12.75">
      <c r="A21" s="6" t="s">
        <v>65</v>
      </c>
      <c r="B21" s="7" t="s">
        <v>13</v>
      </c>
      <c r="C21" s="3" t="s">
        <v>71</v>
      </c>
      <c r="D21" s="4">
        <f t="shared" si="0"/>
        <v>5288</v>
      </c>
      <c r="E21" s="5">
        <f t="shared" si="1"/>
        <v>0.015520758427378524</v>
      </c>
      <c r="F21" s="4">
        <v>1423</v>
      </c>
      <c r="G21" s="5">
        <f t="shared" si="2"/>
        <v>0.010064218626230621</v>
      </c>
      <c r="H21" s="4">
        <v>3865</v>
      </c>
      <c r="I21" s="5">
        <f t="shared" si="3"/>
        <v>0.019391610180971637</v>
      </c>
    </row>
    <row r="22" spans="1:9" ht="12.75">
      <c r="A22" s="6" t="s">
        <v>45</v>
      </c>
      <c r="B22" s="8" t="s">
        <v>41</v>
      </c>
      <c r="C22" s="3" t="s">
        <v>71</v>
      </c>
      <c r="D22" s="4">
        <f t="shared" si="0"/>
        <v>2769</v>
      </c>
      <c r="E22" s="5">
        <f t="shared" si="1"/>
        <v>0.008127265522959745</v>
      </c>
      <c r="F22" s="2">
        <v>1208</v>
      </c>
      <c r="G22" s="5">
        <f t="shared" si="2"/>
        <v>0.00854362340160688</v>
      </c>
      <c r="H22" s="2">
        <v>1561</v>
      </c>
      <c r="I22" s="5">
        <f t="shared" si="3"/>
        <v>0.007831902585380784</v>
      </c>
    </row>
    <row r="23" spans="1:9" ht="12.75">
      <c r="A23" s="6" t="s">
        <v>26</v>
      </c>
      <c r="B23" s="7" t="s">
        <v>27</v>
      </c>
      <c r="C23" s="3" t="s">
        <v>71</v>
      </c>
      <c r="D23" s="4">
        <f t="shared" si="0"/>
        <v>2098</v>
      </c>
      <c r="E23" s="5">
        <f t="shared" si="1"/>
        <v>0.006157819814795791</v>
      </c>
      <c r="F23" s="4">
        <v>760</v>
      </c>
      <c r="G23" s="5">
        <f t="shared" si="2"/>
        <v>0.005375127305646712</v>
      </c>
      <c r="H23" s="4">
        <v>1338</v>
      </c>
      <c r="I23" s="5">
        <f t="shared" si="3"/>
        <v>0.006713059358897814</v>
      </c>
    </row>
    <row r="24" spans="1:9" ht="12.75">
      <c r="A24" s="6" t="s">
        <v>17</v>
      </c>
      <c r="B24" s="7" t="s">
        <v>18</v>
      </c>
      <c r="C24" s="3" t="s">
        <v>71</v>
      </c>
      <c r="D24" s="4">
        <f t="shared" si="0"/>
        <v>1803</v>
      </c>
      <c r="E24" s="5">
        <f t="shared" si="1"/>
        <v>0.005291968124917451</v>
      </c>
      <c r="F24" s="4">
        <v>964</v>
      </c>
      <c r="G24" s="5">
        <f t="shared" si="2"/>
        <v>0.006817924635057146</v>
      </c>
      <c r="H24" s="4">
        <v>839</v>
      </c>
      <c r="I24" s="5">
        <f t="shared" si="3"/>
        <v>0.00420945949335969</v>
      </c>
    </row>
    <row r="25" spans="1:9" ht="12.75">
      <c r="A25" s="6" t="s">
        <v>75</v>
      </c>
      <c r="B25" s="7" t="s">
        <v>13</v>
      </c>
      <c r="C25" s="3" t="s">
        <v>72</v>
      </c>
      <c r="D25" s="4">
        <f t="shared" si="0"/>
        <v>1436</v>
      </c>
      <c r="E25" s="5">
        <f t="shared" si="1"/>
        <v>0.004214789920899312</v>
      </c>
      <c r="F25" s="4">
        <v>0</v>
      </c>
      <c r="G25" s="5">
        <f t="shared" si="2"/>
        <v>0</v>
      </c>
      <c r="H25" s="4">
        <v>1436</v>
      </c>
      <c r="I25" s="5">
        <f t="shared" si="3"/>
        <v>0.007204748310446383</v>
      </c>
    </row>
    <row r="26" spans="1:9" ht="12.75">
      <c r="A26" s="6" t="s">
        <v>33</v>
      </c>
      <c r="B26" s="7" t="s">
        <v>33</v>
      </c>
      <c r="C26" s="3" t="s">
        <v>71</v>
      </c>
      <c r="D26" s="4">
        <f t="shared" si="0"/>
        <v>1385</v>
      </c>
      <c r="E26" s="5">
        <f t="shared" si="1"/>
        <v>0.004065100306716954</v>
      </c>
      <c r="F26" s="4">
        <v>478</v>
      </c>
      <c r="G26" s="5">
        <f t="shared" si="2"/>
        <v>0.003380672173814643</v>
      </c>
      <c r="H26" s="4">
        <v>907</v>
      </c>
      <c r="I26" s="5">
        <f t="shared" si="3"/>
        <v>0.004550631418924004</v>
      </c>
    </row>
    <row r="27" spans="1:9" ht="12.75">
      <c r="A27" s="6" t="s">
        <v>62</v>
      </c>
      <c r="B27" s="7" t="s">
        <v>13</v>
      </c>
      <c r="C27" s="3" t="s">
        <v>72</v>
      </c>
      <c r="D27" s="4">
        <f t="shared" si="0"/>
        <v>1192</v>
      </c>
      <c r="E27" s="5">
        <f t="shared" si="1"/>
        <v>0.0034986278452033286</v>
      </c>
      <c r="F27" s="4">
        <v>229</v>
      </c>
      <c r="G27" s="5">
        <f t="shared" si="2"/>
        <v>0.0016196107276224964</v>
      </c>
      <c r="H27" s="4">
        <v>963</v>
      </c>
      <c r="I27" s="5">
        <f t="shared" si="3"/>
        <v>0.004831596534094615</v>
      </c>
    </row>
    <row r="28" spans="1:9" ht="12.75">
      <c r="A28" s="6" t="s">
        <v>28</v>
      </c>
      <c r="B28" s="7" t="s">
        <v>55</v>
      </c>
      <c r="C28" s="3" t="s">
        <v>71</v>
      </c>
      <c r="D28" s="4">
        <f t="shared" si="0"/>
        <v>863</v>
      </c>
      <c r="E28" s="5">
        <f t="shared" si="1"/>
        <v>0.0025329830792034163</v>
      </c>
      <c r="F28" s="4">
        <v>159</v>
      </c>
      <c r="G28" s="5">
        <f t="shared" si="2"/>
        <v>0.0011245332126287202</v>
      </c>
      <c r="H28" s="4">
        <v>704</v>
      </c>
      <c r="I28" s="5">
        <f t="shared" si="3"/>
        <v>0.0035321328764305387</v>
      </c>
    </row>
    <row r="29" spans="1:9" ht="12.75">
      <c r="A29" s="6" t="s">
        <v>29</v>
      </c>
      <c r="B29" s="7" t="s">
        <v>30</v>
      </c>
      <c r="C29" s="3" t="s">
        <v>71</v>
      </c>
      <c r="D29" s="4">
        <f t="shared" si="0"/>
        <v>717</v>
      </c>
      <c r="E29" s="5">
        <f t="shared" si="1"/>
        <v>0.002104459869975492</v>
      </c>
      <c r="F29" s="4">
        <v>145</v>
      </c>
      <c r="G29" s="5">
        <f t="shared" si="2"/>
        <v>0.001025517709629965</v>
      </c>
      <c r="H29" s="4">
        <v>572</v>
      </c>
      <c r="I29" s="5">
        <f t="shared" si="3"/>
        <v>0.002869857962099813</v>
      </c>
    </row>
    <row r="30" spans="1:9" ht="12.75">
      <c r="A30" s="6" t="s">
        <v>34</v>
      </c>
      <c r="B30" s="7" t="s">
        <v>35</v>
      </c>
      <c r="C30" s="3" t="s">
        <v>71</v>
      </c>
      <c r="D30" s="4">
        <f t="shared" si="0"/>
        <v>640</v>
      </c>
      <c r="E30" s="5">
        <f t="shared" si="1"/>
        <v>0.0018784579034648744</v>
      </c>
      <c r="F30" s="4">
        <v>99</v>
      </c>
      <c r="G30" s="5">
        <f t="shared" si="2"/>
        <v>0.0007001810569197692</v>
      </c>
      <c r="H30" s="4">
        <v>541</v>
      </c>
      <c r="I30" s="5">
        <f t="shared" si="3"/>
        <v>0.002714323701916082</v>
      </c>
    </row>
    <row r="31" spans="1:9" ht="12.75">
      <c r="A31" s="6" t="s">
        <v>48</v>
      </c>
      <c r="B31" s="7" t="s">
        <v>36</v>
      </c>
      <c r="C31" s="3" t="s">
        <v>71</v>
      </c>
      <c r="D31" s="4">
        <f t="shared" si="0"/>
        <v>550</v>
      </c>
      <c r="E31" s="5">
        <f t="shared" si="1"/>
        <v>0.0016142997607901265</v>
      </c>
      <c r="F31" s="4">
        <v>184</v>
      </c>
      <c r="G31" s="5">
        <f t="shared" si="2"/>
        <v>0.001301346610840783</v>
      </c>
      <c r="H31" s="4">
        <v>366</v>
      </c>
      <c r="I31" s="5">
        <f t="shared" si="3"/>
        <v>0.0018363077170079221</v>
      </c>
    </row>
    <row r="32" spans="1:9" ht="12.75">
      <c r="A32" s="6" t="s">
        <v>14</v>
      </c>
      <c r="B32" s="7" t="s">
        <v>15</v>
      </c>
      <c r="C32" s="3" t="s">
        <v>71</v>
      </c>
      <c r="D32" s="4">
        <f t="shared" si="0"/>
        <v>529</v>
      </c>
      <c r="E32" s="5">
        <f t="shared" si="1"/>
        <v>0.001552662860832685</v>
      </c>
      <c r="F32" s="4">
        <v>88</v>
      </c>
      <c r="G32" s="5">
        <f t="shared" si="2"/>
        <v>0.0006223831617064615</v>
      </c>
      <c r="H32" s="4">
        <v>441</v>
      </c>
      <c r="I32" s="5">
        <f t="shared" si="3"/>
        <v>0.002212600281968562</v>
      </c>
    </row>
    <row r="33" spans="1:9" ht="12.75">
      <c r="A33" s="6" t="s">
        <v>37</v>
      </c>
      <c r="B33" s="7" t="s">
        <v>38</v>
      </c>
      <c r="C33" s="3" t="s">
        <v>71</v>
      </c>
      <c r="D33" s="4">
        <f t="shared" si="0"/>
        <v>445</v>
      </c>
      <c r="E33" s="5">
        <f t="shared" si="1"/>
        <v>0.0013061152610029205</v>
      </c>
      <c r="F33" s="4">
        <v>168</v>
      </c>
      <c r="G33" s="5">
        <f t="shared" si="2"/>
        <v>0.0011881860359850627</v>
      </c>
      <c r="H33" s="4">
        <v>277</v>
      </c>
      <c r="I33" s="5">
        <f t="shared" si="3"/>
        <v>0.0013897738732546296</v>
      </c>
    </row>
    <row r="34" spans="1:9" ht="12.75">
      <c r="A34" s="6" t="s">
        <v>21</v>
      </c>
      <c r="B34" s="7" t="s">
        <v>22</v>
      </c>
      <c r="C34" s="3" t="s">
        <v>71</v>
      </c>
      <c r="D34" s="4">
        <f t="shared" si="0"/>
        <v>418</v>
      </c>
      <c r="E34" s="5">
        <f t="shared" si="1"/>
        <v>0.001226867818200496</v>
      </c>
      <c r="F34" s="4">
        <v>112</v>
      </c>
      <c r="G34" s="5">
        <f t="shared" si="2"/>
        <v>0.0007921240239900419</v>
      </c>
      <c r="H34" s="4">
        <v>306</v>
      </c>
      <c r="I34" s="5">
        <f t="shared" si="3"/>
        <v>0.0015352736650394105</v>
      </c>
    </row>
    <row r="35" spans="1:9" ht="12.75">
      <c r="A35" s="6" t="s">
        <v>57</v>
      </c>
      <c r="B35" s="7" t="s">
        <v>39</v>
      </c>
      <c r="C35" s="3" t="s">
        <v>71</v>
      </c>
      <c r="D35" s="4">
        <f t="shared" si="0"/>
        <v>411</v>
      </c>
      <c r="E35" s="5">
        <f t="shared" si="1"/>
        <v>0.001206322184881349</v>
      </c>
      <c r="F35" s="4">
        <v>60</v>
      </c>
      <c r="G35" s="5">
        <f t="shared" si="2"/>
        <v>0.000424352155708951</v>
      </c>
      <c r="H35" s="4">
        <v>351</v>
      </c>
      <c r="I35" s="5">
        <f t="shared" si="3"/>
        <v>0.0017610492040157943</v>
      </c>
    </row>
    <row r="36" spans="1:9" ht="12.75">
      <c r="A36" s="6" t="s">
        <v>25</v>
      </c>
      <c r="B36" s="7" t="s">
        <v>25</v>
      </c>
      <c r="C36" s="3" t="s">
        <v>71</v>
      </c>
      <c r="D36" s="4">
        <f t="shared" si="0"/>
        <v>409</v>
      </c>
      <c r="E36" s="5">
        <f t="shared" si="1"/>
        <v>0.0012004520039330213</v>
      </c>
      <c r="F36" s="4">
        <v>163</v>
      </c>
      <c r="G36" s="5">
        <f t="shared" si="2"/>
        <v>0.0011528233563426501</v>
      </c>
      <c r="H36" s="4">
        <v>246</v>
      </c>
      <c r="I36" s="5">
        <f t="shared" si="3"/>
        <v>0.0012342396130708986</v>
      </c>
    </row>
    <row r="37" spans="1:9" ht="12.75">
      <c r="A37" s="6" t="s">
        <v>76</v>
      </c>
      <c r="B37" s="7" t="s">
        <v>55</v>
      </c>
      <c r="C37" s="3" t="s">
        <v>72</v>
      </c>
      <c r="D37" s="4">
        <f t="shared" si="0"/>
        <v>386</v>
      </c>
      <c r="E37" s="5">
        <f t="shared" si="1"/>
        <v>0.0011329449230272524</v>
      </c>
      <c r="F37" s="4">
        <v>0</v>
      </c>
      <c r="G37" s="5">
        <f t="shared" si="2"/>
        <v>0</v>
      </c>
      <c r="H37" s="4">
        <v>386</v>
      </c>
      <c r="I37" s="5">
        <f t="shared" si="3"/>
        <v>0.001936652400997426</v>
      </c>
    </row>
    <row r="38" spans="1:9" ht="12.75">
      <c r="A38" s="6" t="s">
        <v>31</v>
      </c>
      <c r="B38" s="7" t="s">
        <v>32</v>
      </c>
      <c r="C38" s="3" t="s">
        <v>71</v>
      </c>
      <c r="D38" s="4">
        <f t="shared" si="0"/>
        <v>314</v>
      </c>
      <c r="E38" s="5">
        <f t="shared" si="1"/>
        <v>0.000921618408887454</v>
      </c>
      <c r="F38" s="4">
        <v>103</v>
      </c>
      <c r="G38" s="5">
        <f t="shared" si="2"/>
        <v>0.0007284712006336992</v>
      </c>
      <c r="H38" s="4">
        <v>211</v>
      </c>
      <c r="I38" s="5">
        <f t="shared" si="3"/>
        <v>0.0010586364160892667</v>
      </c>
    </row>
    <row r="39" spans="1:9" ht="12.75">
      <c r="A39" s="6"/>
      <c r="B39" s="7"/>
      <c r="C39" s="7"/>
      <c r="D39" s="4"/>
      <c r="E39" s="5"/>
      <c r="F39" s="4"/>
      <c r="G39" s="5"/>
      <c r="H39" s="4"/>
      <c r="I39" s="5"/>
    </row>
    <row r="40" spans="1:9" ht="12.75">
      <c r="A40" s="6" t="s">
        <v>61</v>
      </c>
      <c r="B40" s="7"/>
      <c r="C40" s="7" t="s">
        <v>72</v>
      </c>
      <c r="D40" s="4">
        <f>F40+H40</f>
        <v>680</v>
      </c>
      <c r="E40" s="5">
        <f>D40/$D$45</f>
        <v>0.001995861522431429</v>
      </c>
      <c r="F40" s="4">
        <v>109</v>
      </c>
      <c r="G40" s="5">
        <f>F40/$F$45</f>
        <v>0.0007709064162045944</v>
      </c>
      <c r="H40" s="4">
        <v>571</v>
      </c>
      <c r="I40" s="5">
        <f>H40/$H$45</f>
        <v>0.0028648407279003377</v>
      </c>
    </row>
    <row r="41" spans="1:9" ht="12.75">
      <c r="A41" s="6"/>
      <c r="B41" s="7"/>
      <c r="C41" s="7"/>
      <c r="D41" s="4"/>
      <c r="E41" s="5"/>
      <c r="F41" s="4"/>
      <c r="G41" s="5"/>
      <c r="H41" s="4"/>
      <c r="I41" s="5"/>
    </row>
    <row r="42" spans="1:9" ht="12.75">
      <c r="A42" s="6"/>
      <c r="B42" s="7"/>
      <c r="C42" s="7"/>
      <c r="D42" s="4"/>
      <c r="E42" s="5"/>
      <c r="F42" s="4"/>
      <c r="G42" s="5"/>
      <c r="H42" s="4"/>
      <c r="I42" s="5"/>
    </row>
    <row r="43" spans="1:9" ht="12.75">
      <c r="A43" s="6" t="s">
        <v>44</v>
      </c>
      <c r="B43" s="7"/>
      <c r="C43" s="7"/>
      <c r="D43" s="4">
        <f>F43+H43</f>
        <v>2959</v>
      </c>
      <c r="E43" s="5">
        <f>D43/$D$45</f>
        <v>0.00868493271305088</v>
      </c>
      <c r="F43" s="4">
        <v>548</v>
      </c>
      <c r="G43" s="5">
        <f>F43/$F$45</f>
        <v>0.003875749688808419</v>
      </c>
      <c r="H43" s="4">
        <v>2411</v>
      </c>
      <c r="I43" s="5">
        <f>H43/$H$45</f>
        <v>0.0120965516549347</v>
      </c>
    </row>
    <row r="44" spans="1:9" ht="12.75">
      <c r="A44" s="6"/>
      <c r="B44" s="7"/>
      <c r="C44" s="7"/>
      <c r="D44" s="4"/>
      <c r="E44" s="5"/>
      <c r="F44" s="4"/>
      <c r="G44" s="5"/>
      <c r="H44" s="4"/>
      <c r="I44" s="5"/>
    </row>
    <row r="45" spans="1:9" ht="12.75">
      <c r="A45" s="6" t="s">
        <v>42</v>
      </c>
      <c r="B45" s="7"/>
      <c r="C45" s="7"/>
      <c r="D45" s="4">
        <f>F45+H45</f>
        <v>340705</v>
      </c>
      <c r="E45" s="5">
        <f>D45/$D$45</f>
        <v>1</v>
      </c>
      <c r="F45" s="4">
        <f>SUM(F7:F44)</f>
        <v>141392</v>
      </c>
      <c r="G45" s="5">
        <f>F45/$F$45</f>
        <v>1</v>
      </c>
      <c r="H45" s="4">
        <f>SUM(H7:H44)</f>
        <v>199313</v>
      </c>
      <c r="I45" s="5">
        <f>H45/$H$45</f>
        <v>1</v>
      </c>
    </row>
  </sheetData>
  <sheetProtection/>
  <printOptions gridLines="1"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42"/>
    </sheetView>
  </sheetViews>
  <sheetFormatPr defaultColWidth="9.140625" defaultRowHeight="12.75"/>
  <cols>
    <col min="1" max="1" width="19.00390625" style="0" customWidth="1"/>
    <col min="2" max="2" width="17.57421875" style="0" customWidth="1"/>
    <col min="3" max="3" width="6.57421875" style="0" customWidth="1"/>
  </cols>
  <sheetData>
    <row r="1" spans="1:9" ht="18">
      <c r="A1" s="9" t="s">
        <v>43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10"/>
      <c r="B2" s="10"/>
      <c r="C2" s="10"/>
      <c r="D2" s="11" t="s">
        <v>68</v>
      </c>
      <c r="E2" s="10"/>
      <c r="F2" s="10"/>
      <c r="G2" s="10"/>
      <c r="H2" s="10"/>
      <c r="I2" s="10"/>
    </row>
    <row r="3" spans="1:9" ht="15.75">
      <c r="A3" s="10"/>
      <c r="B3" s="10"/>
      <c r="C3" s="10"/>
      <c r="D3" s="11"/>
      <c r="E3" s="10"/>
      <c r="F3" s="10"/>
      <c r="G3" s="10"/>
      <c r="H3" s="10"/>
      <c r="I3" s="10"/>
    </row>
    <row r="4" spans="1:9" ht="15.75">
      <c r="A4" s="10"/>
      <c r="B4" s="12"/>
      <c r="C4" s="12"/>
      <c r="D4" s="11" t="s">
        <v>52</v>
      </c>
      <c r="E4" s="10"/>
      <c r="F4" s="11" t="s">
        <v>50</v>
      </c>
      <c r="G4" s="10"/>
      <c r="H4" s="11" t="s">
        <v>51</v>
      </c>
      <c r="I4" s="10"/>
    </row>
    <row r="5" spans="1:9" ht="12.75">
      <c r="A5" s="13" t="s">
        <v>0</v>
      </c>
      <c r="B5" s="14" t="s">
        <v>1</v>
      </c>
      <c r="C5" s="14" t="s">
        <v>69</v>
      </c>
      <c r="D5" s="22" t="s">
        <v>70</v>
      </c>
      <c r="E5" s="16" t="s">
        <v>3</v>
      </c>
      <c r="F5" s="22" t="s">
        <v>70</v>
      </c>
      <c r="G5" s="16" t="s">
        <v>3</v>
      </c>
      <c r="H5" s="22" t="s">
        <v>70</v>
      </c>
      <c r="I5" s="16" t="s">
        <v>3</v>
      </c>
    </row>
    <row r="6" spans="1:9" ht="12.75">
      <c r="A6" s="17"/>
      <c r="B6" s="18"/>
      <c r="C6" s="18"/>
      <c r="D6" s="23"/>
      <c r="E6" s="20"/>
      <c r="F6" s="19"/>
      <c r="G6" s="20"/>
      <c r="H6" s="19"/>
      <c r="I6" s="20"/>
    </row>
    <row r="7" spans="1:9" ht="12.75">
      <c r="A7" s="1" t="s">
        <v>66</v>
      </c>
      <c r="B7" s="3" t="s">
        <v>4</v>
      </c>
      <c r="C7" s="3" t="s">
        <v>71</v>
      </c>
      <c r="D7" s="4">
        <f>F7+H7</f>
        <v>142083</v>
      </c>
      <c r="E7" s="5">
        <f>D7/$D$42</f>
        <v>0.4457813558896614</v>
      </c>
      <c r="F7" s="4">
        <v>62719</v>
      </c>
      <c r="G7" s="5">
        <f>F7/$F$42</f>
        <v>0.45832145858452994</v>
      </c>
      <c r="H7" s="4">
        <v>79364</v>
      </c>
      <c r="I7" s="5">
        <f>H7/$H$42</f>
        <v>0.43634644249325116</v>
      </c>
    </row>
    <row r="8" spans="1:9" ht="12.75">
      <c r="A8" s="1" t="s">
        <v>67</v>
      </c>
      <c r="B8" s="3" t="s">
        <v>4</v>
      </c>
      <c r="C8" s="3" t="s">
        <v>71</v>
      </c>
      <c r="D8" s="4">
        <f>F8+H8</f>
        <v>60761</v>
      </c>
      <c r="E8" s="5">
        <f>D8/$D$42</f>
        <v>0.19063590271328532</v>
      </c>
      <c r="F8" s="4">
        <v>29300</v>
      </c>
      <c r="G8" s="5">
        <f>F8/$F$42</f>
        <v>0.21411085534729074</v>
      </c>
      <c r="H8" s="4">
        <v>31461</v>
      </c>
      <c r="I8" s="5">
        <f>H8/$H$42</f>
        <v>0.17297383482788387</v>
      </c>
    </row>
    <row r="9" spans="1:9" ht="12.75">
      <c r="A9" s="1"/>
      <c r="B9" s="3"/>
      <c r="C9" s="3"/>
      <c r="D9" s="4"/>
      <c r="E9" s="5"/>
      <c r="F9" s="4"/>
      <c r="G9" s="5"/>
      <c r="H9" s="4"/>
      <c r="I9" s="5"/>
    </row>
    <row r="10" spans="1:9" ht="12.75">
      <c r="A10" s="6"/>
      <c r="B10" s="7"/>
      <c r="C10" s="7"/>
      <c r="D10" s="4"/>
      <c r="E10" s="5"/>
      <c r="F10" s="4"/>
      <c r="G10" s="5"/>
      <c r="H10" s="4"/>
      <c r="I10" s="5"/>
    </row>
    <row r="11" spans="1:9" ht="12.75">
      <c r="A11" s="6" t="s">
        <v>5</v>
      </c>
      <c r="B11" s="7" t="s">
        <v>6</v>
      </c>
      <c r="C11" s="3" t="s">
        <v>71</v>
      </c>
      <c r="D11" s="4">
        <f aca="true" t="shared" si="0" ref="D11:D35">F11+H11</f>
        <v>14322</v>
      </c>
      <c r="E11" s="5">
        <f aca="true" t="shared" si="1" ref="E11:E35">D11/$D$42</f>
        <v>0.04493486609271856</v>
      </c>
      <c r="F11" s="2">
        <v>7035</v>
      </c>
      <c r="G11" s="5">
        <f aca="true" t="shared" si="2" ref="G11:G35">F11/$F$42</f>
        <v>0.051408527896525266</v>
      </c>
      <c r="H11" s="2">
        <v>7287</v>
      </c>
      <c r="I11" s="5">
        <f aca="true" t="shared" si="3" ref="I11:I35">H11/$H$42</f>
        <v>0.0400642171066015</v>
      </c>
    </row>
    <row r="12" spans="1:9" ht="12.75">
      <c r="A12" s="6" t="s">
        <v>46</v>
      </c>
      <c r="B12" s="7" t="s">
        <v>13</v>
      </c>
      <c r="C12" s="3" t="s">
        <v>71</v>
      </c>
      <c r="D12" s="4">
        <f t="shared" si="0"/>
        <v>13574</v>
      </c>
      <c r="E12" s="5">
        <f t="shared" si="1"/>
        <v>0.042588037448859216</v>
      </c>
      <c r="F12" s="4">
        <v>4202</v>
      </c>
      <c r="G12" s="5">
        <f t="shared" si="2"/>
        <v>0.030706273521137053</v>
      </c>
      <c r="H12" s="4">
        <v>9372</v>
      </c>
      <c r="I12" s="5">
        <f t="shared" si="3"/>
        <v>0.051527630399762485</v>
      </c>
    </row>
    <row r="13" spans="1:9" ht="12.75">
      <c r="A13" s="6" t="s">
        <v>12</v>
      </c>
      <c r="B13" s="7" t="s">
        <v>13</v>
      </c>
      <c r="C13" s="3" t="s">
        <v>71</v>
      </c>
      <c r="D13" s="4">
        <f t="shared" si="0"/>
        <v>13444</v>
      </c>
      <c r="E13" s="5">
        <f t="shared" si="1"/>
        <v>0.04218016616048794</v>
      </c>
      <c r="F13" s="4">
        <v>5162</v>
      </c>
      <c r="G13" s="5">
        <f t="shared" si="2"/>
        <v>0.03772150973729402</v>
      </c>
      <c r="H13" s="4">
        <v>8282</v>
      </c>
      <c r="I13" s="5">
        <f t="shared" si="3"/>
        <v>0.04553476685561597</v>
      </c>
    </row>
    <row r="14" spans="1:9" ht="12.75">
      <c r="A14" s="6" t="s">
        <v>49</v>
      </c>
      <c r="B14" s="7" t="s">
        <v>24</v>
      </c>
      <c r="C14" s="3" t="s">
        <v>71</v>
      </c>
      <c r="D14" s="4">
        <f t="shared" si="0"/>
        <v>11986</v>
      </c>
      <c r="E14" s="5">
        <f t="shared" si="1"/>
        <v>0.03760573278783163</v>
      </c>
      <c r="F14" s="4">
        <v>4619</v>
      </c>
      <c r="G14" s="5">
        <f t="shared" si="2"/>
        <v>0.03375351675253024</v>
      </c>
      <c r="H14" s="4">
        <v>7367</v>
      </c>
      <c r="I14" s="5">
        <f t="shared" si="3"/>
        <v>0.04050406030250216</v>
      </c>
    </row>
    <row r="15" spans="1:9" ht="12.75">
      <c r="A15" s="6" t="s">
        <v>7</v>
      </c>
      <c r="B15" s="7" t="s">
        <v>8</v>
      </c>
      <c r="C15" s="3" t="s">
        <v>71</v>
      </c>
      <c r="D15" s="4">
        <f t="shared" si="0"/>
        <v>11953</v>
      </c>
      <c r="E15" s="5">
        <f t="shared" si="1"/>
        <v>0.03750219623001431</v>
      </c>
      <c r="F15" s="2">
        <v>4439</v>
      </c>
      <c r="G15" s="5">
        <f t="shared" si="2"/>
        <v>0.03243815996200081</v>
      </c>
      <c r="H15" s="2">
        <v>7514</v>
      </c>
      <c r="I15" s="5">
        <f t="shared" si="3"/>
        <v>0.041312272174969626</v>
      </c>
    </row>
    <row r="16" spans="1:9" ht="12.75">
      <c r="A16" s="6" t="s">
        <v>59</v>
      </c>
      <c r="B16" s="7" t="s">
        <v>16</v>
      </c>
      <c r="C16" s="3" t="s">
        <v>72</v>
      </c>
      <c r="D16" s="4">
        <f t="shared" si="0"/>
        <v>10971</v>
      </c>
      <c r="E16" s="5">
        <f t="shared" si="1"/>
        <v>0.03442119926708667</v>
      </c>
      <c r="F16" s="4">
        <v>5285</v>
      </c>
      <c r="G16" s="5">
        <f t="shared" si="2"/>
        <v>0.03862033687748913</v>
      </c>
      <c r="H16" s="4">
        <v>5686</v>
      </c>
      <c r="I16" s="5">
        <f t="shared" si="3"/>
        <v>0.03126185514863951</v>
      </c>
    </row>
    <row r="17" spans="1:9" ht="12.75">
      <c r="A17" s="6" t="s">
        <v>54</v>
      </c>
      <c r="B17" s="7" t="s">
        <v>9</v>
      </c>
      <c r="C17" s="3" t="s">
        <v>71</v>
      </c>
      <c r="D17" s="4">
        <f t="shared" si="0"/>
        <v>9412</v>
      </c>
      <c r="E17" s="5">
        <f t="shared" si="1"/>
        <v>0.02952988127808037</v>
      </c>
      <c r="F17" s="2">
        <v>4658</v>
      </c>
      <c r="G17" s="5">
        <f t="shared" si="2"/>
        <v>0.03403851072381161</v>
      </c>
      <c r="H17" s="2">
        <v>4754</v>
      </c>
      <c r="I17" s="5">
        <f t="shared" si="3"/>
        <v>0.026137681916396805</v>
      </c>
    </row>
    <row r="18" spans="1:9" ht="12.75">
      <c r="A18" s="6" t="s">
        <v>23</v>
      </c>
      <c r="B18" s="7" t="s">
        <v>24</v>
      </c>
      <c r="C18" s="3" t="s">
        <v>71</v>
      </c>
      <c r="D18" s="4">
        <f t="shared" si="0"/>
        <v>6939</v>
      </c>
      <c r="E18" s="5">
        <f t="shared" si="1"/>
        <v>0.0217709143846791</v>
      </c>
      <c r="F18" s="4">
        <v>2862</v>
      </c>
      <c r="G18" s="5">
        <f t="shared" si="2"/>
        <v>0.020914172969417954</v>
      </c>
      <c r="H18" s="4">
        <v>4077</v>
      </c>
      <c r="I18" s="5">
        <f t="shared" si="3"/>
        <v>0.022415508871087456</v>
      </c>
    </row>
    <row r="19" spans="1:9" ht="12.75">
      <c r="A19" s="6" t="s">
        <v>65</v>
      </c>
      <c r="B19" s="7" t="s">
        <v>13</v>
      </c>
      <c r="C19" s="3" t="s">
        <v>71</v>
      </c>
      <c r="D19" s="4">
        <f t="shared" si="0"/>
        <v>3078</v>
      </c>
      <c r="E19" s="5">
        <f t="shared" si="1"/>
        <v>0.009657137120052207</v>
      </c>
      <c r="F19" s="4">
        <v>605</v>
      </c>
      <c r="G19" s="5">
        <f t="shared" si="2"/>
        <v>0.004421060323723921</v>
      </c>
      <c r="H19" s="4">
        <v>2473</v>
      </c>
      <c r="I19" s="5">
        <f t="shared" si="3"/>
        <v>0.013596652793279197</v>
      </c>
    </row>
    <row r="20" spans="1:9" ht="12.75">
      <c r="A20" s="6" t="s">
        <v>17</v>
      </c>
      <c r="B20" s="7" t="s">
        <v>18</v>
      </c>
      <c r="C20" s="3" t="s">
        <v>71</v>
      </c>
      <c r="D20" s="4">
        <f t="shared" si="0"/>
        <v>2297</v>
      </c>
      <c r="E20" s="5">
        <f t="shared" si="1"/>
        <v>0.007206771918375543</v>
      </c>
      <c r="F20" s="4">
        <v>1211</v>
      </c>
      <c r="G20" s="5">
        <f t="shared" si="2"/>
        <v>0.008849428185173007</v>
      </c>
      <c r="H20" s="4">
        <v>1086</v>
      </c>
      <c r="I20" s="5">
        <f t="shared" si="3"/>
        <v>0.005970871384351479</v>
      </c>
    </row>
    <row r="21" spans="1:9" ht="12.75">
      <c r="A21" s="6" t="s">
        <v>26</v>
      </c>
      <c r="B21" s="7" t="s">
        <v>27</v>
      </c>
      <c r="C21" s="3" t="s">
        <v>71</v>
      </c>
      <c r="D21" s="4">
        <f t="shared" si="0"/>
        <v>2226</v>
      </c>
      <c r="E21" s="5">
        <f t="shared" si="1"/>
        <v>0.006984011445495846</v>
      </c>
      <c r="F21" s="4">
        <v>866</v>
      </c>
      <c r="G21" s="5">
        <f t="shared" si="2"/>
        <v>0.006328327669991596</v>
      </c>
      <c r="H21" s="4">
        <v>1360</v>
      </c>
      <c r="I21" s="5">
        <f t="shared" si="3"/>
        <v>0.007477334330311244</v>
      </c>
    </row>
    <row r="22" spans="1:9" ht="12.75">
      <c r="A22" s="6" t="s">
        <v>62</v>
      </c>
      <c r="B22" s="7" t="s">
        <v>13</v>
      </c>
      <c r="C22" s="3" t="s">
        <v>72</v>
      </c>
      <c r="D22" s="4">
        <f t="shared" si="0"/>
        <v>2140</v>
      </c>
      <c r="E22" s="5">
        <f t="shared" si="1"/>
        <v>0.006714188900881002</v>
      </c>
      <c r="F22" s="4">
        <v>394</v>
      </c>
      <c r="G22" s="5">
        <f t="shared" si="2"/>
        <v>0.0028791698637144216</v>
      </c>
      <c r="H22" s="4">
        <v>1746</v>
      </c>
      <c r="I22" s="5">
        <f t="shared" si="3"/>
        <v>0.009599577750531935</v>
      </c>
    </row>
    <row r="23" spans="1:9" ht="12.75">
      <c r="A23" s="6" t="s">
        <v>45</v>
      </c>
      <c r="B23" s="8" t="s">
        <v>41</v>
      </c>
      <c r="C23" s="3" t="s">
        <v>71</v>
      </c>
      <c r="D23" s="4">
        <f t="shared" si="0"/>
        <v>1635</v>
      </c>
      <c r="E23" s="5">
        <f t="shared" si="1"/>
        <v>0.005129765819131046</v>
      </c>
      <c r="F23" s="2">
        <v>378</v>
      </c>
      <c r="G23" s="5">
        <f t="shared" si="2"/>
        <v>0.0027622492601118054</v>
      </c>
      <c r="H23" s="2">
        <v>1257</v>
      </c>
      <c r="I23" s="5">
        <f t="shared" si="3"/>
        <v>0.006911036215589143</v>
      </c>
    </row>
    <row r="24" spans="1:9" ht="12.75">
      <c r="A24" s="6" t="s">
        <v>28</v>
      </c>
      <c r="B24" s="7" t="s">
        <v>55</v>
      </c>
      <c r="C24" s="3" t="s">
        <v>71</v>
      </c>
      <c r="D24" s="4">
        <f t="shared" si="0"/>
        <v>1451</v>
      </c>
      <c r="E24" s="5">
        <f t="shared" si="1"/>
        <v>0.00455247107251324</v>
      </c>
      <c r="F24" s="4">
        <v>199</v>
      </c>
      <c r="G24" s="5">
        <f t="shared" si="2"/>
        <v>0.0014542000073075377</v>
      </c>
      <c r="H24" s="4">
        <v>1252</v>
      </c>
      <c r="I24" s="5">
        <f t="shared" si="3"/>
        <v>0.006883546015845351</v>
      </c>
    </row>
    <row r="25" spans="1:9" ht="12.75">
      <c r="A25" s="6" t="s">
        <v>33</v>
      </c>
      <c r="B25" s="7" t="s">
        <v>33</v>
      </c>
      <c r="C25" s="3" t="s">
        <v>71</v>
      </c>
      <c r="D25" s="4">
        <f t="shared" si="0"/>
        <v>1053</v>
      </c>
      <c r="E25" s="5">
        <f t="shared" si="1"/>
        <v>0.0033037574358073343</v>
      </c>
      <c r="F25" s="4">
        <v>436</v>
      </c>
      <c r="G25" s="5">
        <f t="shared" si="2"/>
        <v>0.0031860864481712886</v>
      </c>
      <c r="H25" s="4">
        <v>617</v>
      </c>
      <c r="I25" s="5">
        <f t="shared" si="3"/>
        <v>0.003392290648383851</v>
      </c>
    </row>
    <row r="26" spans="1:9" ht="12.75">
      <c r="A26" s="6" t="s">
        <v>29</v>
      </c>
      <c r="B26" s="7" t="s">
        <v>30</v>
      </c>
      <c r="C26" s="3" t="s">
        <v>71</v>
      </c>
      <c r="D26" s="4">
        <f t="shared" si="0"/>
        <v>788</v>
      </c>
      <c r="E26" s="5">
        <f t="shared" si="1"/>
        <v>0.0024723275018197336</v>
      </c>
      <c r="F26" s="4">
        <v>205</v>
      </c>
      <c r="G26" s="5">
        <f t="shared" si="2"/>
        <v>0.0014980452336585187</v>
      </c>
      <c r="H26" s="4">
        <v>583</v>
      </c>
      <c r="I26" s="5">
        <f t="shared" si="3"/>
        <v>0.00320535729012607</v>
      </c>
    </row>
    <row r="27" spans="1:9" ht="12.75">
      <c r="A27" s="6" t="s">
        <v>14</v>
      </c>
      <c r="B27" s="7" t="s">
        <v>15</v>
      </c>
      <c r="C27" s="3" t="s">
        <v>71</v>
      </c>
      <c r="D27" s="4">
        <f t="shared" si="0"/>
        <v>586</v>
      </c>
      <c r="E27" s="5">
        <f t="shared" si="1"/>
        <v>0.001838558269119751</v>
      </c>
      <c r="F27" s="4">
        <v>130</v>
      </c>
      <c r="G27" s="5">
        <f t="shared" si="2"/>
        <v>0.0009499799042712558</v>
      </c>
      <c r="H27" s="4">
        <v>456</v>
      </c>
      <c r="I27" s="5">
        <f t="shared" si="3"/>
        <v>0.00250710621663377</v>
      </c>
    </row>
    <row r="28" spans="1:9" ht="12.75">
      <c r="A28" s="6" t="s">
        <v>48</v>
      </c>
      <c r="B28" s="7" t="s">
        <v>36</v>
      </c>
      <c r="C28" s="3" t="s">
        <v>71</v>
      </c>
      <c r="D28" s="4">
        <f t="shared" si="0"/>
        <v>577</v>
      </c>
      <c r="E28" s="5">
        <f t="shared" si="1"/>
        <v>0.0018103210260786626</v>
      </c>
      <c r="F28" s="4">
        <v>175</v>
      </c>
      <c r="G28" s="5">
        <f t="shared" si="2"/>
        <v>0.0012788191019036136</v>
      </c>
      <c r="H28" s="4">
        <v>402</v>
      </c>
      <c r="I28" s="5">
        <f t="shared" si="3"/>
        <v>0.0022102120594008237</v>
      </c>
    </row>
    <row r="29" spans="1:9" ht="12.75">
      <c r="A29" s="6" t="s">
        <v>34</v>
      </c>
      <c r="B29" s="7" t="s">
        <v>35</v>
      </c>
      <c r="C29" s="3" t="s">
        <v>71</v>
      </c>
      <c r="D29" s="4">
        <f t="shared" si="0"/>
        <v>524</v>
      </c>
      <c r="E29" s="5">
        <f t="shared" si="1"/>
        <v>0.0016440350392811426</v>
      </c>
      <c r="F29" s="4">
        <v>96</v>
      </c>
      <c r="G29" s="5">
        <f t="shared" si="2"/>
        <v>0.0007015236216156965</v>
      </c>
      <c r="H29" s="4">
        <v>428</v>
      </c>
      <c r="I29" s="5">
        <f t="shared" si="3"/>
        <v>0.0023531610980685384</v>
      </c>
    </row>
    <row r="30" spans="1:9" ht="12.75">
      <c r="A30" s="6" t="s">
        <v>37</v>
      </c>
      <c r="B30" s="7" t="s">
        <v>38</v>
      </c>
      <c r="C30" s="3" t="s">
        <v>71</v>
      </c>
      <c r="D30" s="4">
        <f t="shared" si="0"/>
        <v>386</v>
      </c>
      <c r="E30" s="5">
        <f t="shared" si="1"/>
        <v>0.0012110639793177882</v>
      </c>
      <c r="F30" s="4">
        <v>112</v>
      </c>
      <c r="G30" s="5">
        <f t="shared" si="2"/>
        <v>0.0008184442252183127</v>
      </c>
      <c r="H30" s="4">
        <v>274</v>
      </c>
      <c r="I30" s="5">
        <f t="shared" si="3"/>
        <v>0.0015064629459597652</v>
      </c>
    </row>
    <row r="31" spans="1:9" ht="12.75">
      <c r="A31" s="6" t="s">
        <v>21</v>
      </c>
      <c r="B31" s="7" t="s">
        <v>22</v>
      </c>
      <c r="C31" s="3" t="s">
        <v>71</v>
      </c>
      <c r="D31" s="4">
        <f t="shared" si="0"/>
        <v>372</v>
      </c>
      <c r="E31" s="5">
        <f t="shared" si="1"/>
        <v>0.0011671393790316509</v>
      </c>
      <c r="F31" s="4">
        <v>152</v>
      </c>
      <c r="G31" s="5">
        <f t="shared" si="2"/>
        <v>0.001110745734224853</v>
      </c>
      <c r="H31" s="4">
        <v>220</v>
      </c>
      <c r="I31" s="5">
        <f t="shared" si="3"/>
        <v>0.001209568788726819</v>
      </c>
    </row>
    <row r="32" spans="1:9" ht="12.75">
      <c r="A32" s="6" t="s">
        <v>25</v>
      </c>
      <c r="B32" s="7" t="s">
        <v>25</v>
      </c>
      <c r="C32" s="3" t="s">
        <v>71</v>
      </c>
      <c r="D32" s="4">
        <f t="shared" si="0"/>
        <v>339</v>
      </c>
      <c r="E32" s="5">
        <f t="shared" si="1"/>
        <v>0.0010636028212143269</v>
      </c>
      <c r="F32" s="4">
        <v>170</v>
      </c>
      <c r="G32" s="5">
        <f t="shared" si="2"/>
        <v>0.0012422814132777961</v>
      </c>
      <c r="H32" s="4">
        <v>169</v>
      </c>
      <c r="I32" s="5">
        <f t="shared" si="3"/>
        <v>0.0009291687513401473</v>
      </c>
    </row>
    <row r="33" spans="1:9" ht="12.75">
      <c r="A33" s="6" t="s">
        <v>31</v>
      </c>
      <c r="B33" s="7" t="s">
        <v>32</v>
      </c>
      <c r="C33" s="3" t="s">
        <v>71</v>
      </c>
      <c r="D33" s="4">
        <f t="shared" si="0"/>
        <v>306</v>
      </c>
      <c r="E33" s="5">
        <f t="shared" si="1"/>
        <v>0.0009600662633970031</v>
      </c>
      <c r="F33" s="4">
        <v>133</v>
      </c>
      <c r="G33" s="5">
        <f t="shared" si="2"/>
        <v>0.0009719025174467463</v>
      </c>
      <c r="H33" s="4">
        <v>173</v>
      </c>
      <c r="I33" s="5">
        <f t="shared" si="3"/>
        <v>0.0009511609111351803</v>
      </c>
    </row>
    <row r="34" spans="1:9" ht="12.75">
      <c r="A34" s="6" t="s">
        <v>57</v>
      </c>
      <c r="B34" s="7" t="s">
        <v>39</v>
      </c>
      <c r="C34" s="3" t="s">
        <v>71</v>
      </c>
      <c r="D34" s="4">
        <f t="shared" si="0"/>
        <v>275</v>
      </c>
      <c r="E34" s="5">
        <f t="shared" si="1"/>
        <v>0.0008628046484776988</v>
      </c>
      <c r="F34" s="4">
        <v>60</v>
      </c>
      <c r="G34" s="5">
        <f t="shared" si="2"/>
        <v>0.00043845226350981036</v>
      </c>
      <c r="H34" s="4">
        <v>215</v>
      </c>
      <c r="I34" s="5">
        <f t="shared" si="3"/>
        <v>0.0011820785889830275</v>
      </c>
    </row>
    <row r="35" spans="1:9" ht="12.75">
      <c r="A35" s="6" t="s">
        <v>64</v>
      </c>
      <c r="B35" s="7" t="s">
        <v>63</v>
      </c>
      <c r="C35" s="3" t="s">
        <v>71</v>
      </c>
      <c r="D35" s="4">
        <f t="shared" si="0"/>
        <v>260</v>
      </c>
      <c r="E35" s="5">
        <f t="shared" si="1"/>
        <v>0.0008157425767425517</v>
      </c>
      <c r="F35" s="4">
        <v>75</v>
      </c>
      <c r="G35" s="5">
        <f t="shared" si="2"/>
        <v>0.0005480653293872629</v>
      </c>
      <c r="H35" s="4">
        <v>185</v>
      </c>
      <c r="I35" s="5">
        <f t="shared" si="3"/>
        <v>0.0010171373905202795</v>
      </c>
    </row>
    <row r="36" spans="1:9" ht="12.75">
      <c r="A36" s="6"/>
      <c r="B36" s="7"/>
      <c r="C36" s="7"/>
      <c r="D36" s="4"/>
      <c r="E36" s="5"/>
      <c r="F36" s="4"/>
      <c r="G36" s="5"/>
      <c r="H36" s="4"/>
      <c r="I36" s="5"/>
    </row>
    <row r="37" spans="1:9" ht="12.75">
      <c r="A37" s="6" t="s">
        <v>61</v>
      </c>
      <c r="B37" s="7"/>
      <c r="C37" s="7" t="s">
        <v>72</v>
      </c>
      <c r="D37" s="4">
        <f>F37+H37</f>
        <v>686</v>
      </c>
      <c r="E37" s="5">
        <f>D37/$D$42</f>
        <v>0.0021523054140207324</v>
      </c>
      <c r="F37" s="4">
        <v>165</v>
      </c>
      <c r="G37" s="5">
        <f>F37/$F$42</f>
        <v>0.0012057437246519786</v>
      </c>
      <c r="H37" s="4">
        <v>521</v>
      </c>
      <c r="I37" s="5">
        <f>H37/$H$42</f>
        <v>0.0028644788133030574</v>
      </c>
    </row>
    <row r="38" spans="1:9" ht="12.75">
      <c r="A38" s="6"/>
      <c r="B38" s="7"/>
      <c r="C38" s="7"/>
      <c r="D38" s="4"/>
      <c r="E38" s="5"/>
      <c r="F38" s="4"/>
      <c r="G38" s="5"/>
      <c r="H38" s="4"/>
      <c r="I38" s="5"/>
    </row>
    <row r="39" spans="1:9" ht="12.75">
      <c r="A39" s="6"/>
      <c r="B39" s="7"/>
      <c r="C39" s="7"/>
      <c r="D39" s="4"/>
      <c r="E39" s="5"/>
      <c r="F39" s="4"/>
      <c r="G39" s="5"/>
      <c r="H39" s="4"/>
      <c r="I39" s="5"/>
    </row>
    <row r="40" spans="1:9" ht="12.75">
      <c r="A40" s="6" t="s">
        <v>44</v>
      </c>
      <c r="B40" s="7"/>
      <c r="C40" s="7"/>
      <c r="D40" s="4">
        <f>F40+H40</f>
        <v>4304</v>
      </c>
      <c r="E40" s="5">
        <f>D40/$D$42</f>
        <v>0.01350367711653824</v>
      </c>
      <c r="F40" s="4">
        <v>1002</v>
      </c>
      <c r="G40" s="5">
        <f>F40/$F$42</f>
        <v>0.007322152800613833</v>
      </c>
      <c r="H40" s="4">
        <v>3302</v>
      </c>
      <c r="I40" s="5">
        <f>H40/$H$42</f>
        <v>0.0181545279107998</v>
      </c>
    </row>
    <row r="41" spans="1:9" ht="12.75">
      <c r="A41" s="6"/>
      <c r="B41" s="7"/>
      <c r="C41" s="7"/>
      <c r="D41" s="4"/>
      <c r="E41" s="5"/>
      <c r="F41" s="4"/>
      <c r="G41" s="5"/>
      <c r="H41" s="4"/>
      <c r="I41" s="5"/>
    </row>
    <row r="42" spans="1:9" ht="12.75">
      <c r="A42" s="6" t="s">
        <v>42</v>
      </c>
      <c r="B42" s="7"/>
      <c r="C42" s="7"/>
      <c r="D42" s="4">
        <f>F42+H42</f>
        <v>318728</v>
      </c>
      <c r="E42" s="5">
        <f>D42/$D$42</f>
        <v>1</v>
      </c>
      <c r="F42" s="4">
        <f>SUM(F7:F41)</f>
        <v>136845</v>
      </c>
      <c r="G42" s="5">
        <f>F42/$F$42</f>
        <v>1</v>
      </c>
      <c r="H42" s="4">
        <f>SUM(H7:H41)</f>
        <v>181883</v>
      </c>
      <c r="I42" s="5">
        <f>H42/$H$42</f>
        <v>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7.7109375" style="0" customWidth="1"/>
    <col min="2" max="2" width="16.7109375" style="0" customWidth="1"/>
    <col min="3" max="3" width="6.140625" style="0" customWidth="1"/>
    <col min="4" max="6" width="7.7109375" style="0" customWidth="1"/>
    <col min="7" max="7" width="9.28125" style="0" bestFit="1" customWidth="1"/>
    <col min="8" max="9" width="7.7109375" style="0" customWidth="1"/>
  </cols>
  <sheetData>
    <row r="1" spans="1:9" ht="18">
      <c r="A1" s="9" t="s">
        <v>43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10"/>
      <c r="B2" s="10"/>
      <c r="C2" s="10"/>
      <c r="D2" s="11" t="s">
        <v>60</v>
      </c>
      <c r="E2" s="10"/>
      <c r="F2" s="10"/>
      <c r="G2" s="10"/>
      <c r="H2" s="10"/>
      <c r="I2" s="10"/>
    </row>
    <row r="3" spans="1:9" ht="15.75">
      <c r="A3" s="10"/>
      <c r="B3" s="10"/>
      <c r="C3" s="10"/>
      <c r="D3" s="11"/>
      <c r="E3" s="10"/>
      <c r="F3" s="10"/>
      <c r="G3" s="10"/>
      <c r="H3" s="10"/>
      <c r="I3" s="10"/>
    </row>
    <row r="4" spans="1:9" ht="15.75">
      <c r="A4" s="10"/>
      <c r="B4" s="12"/>
      <c r="C4" s="12"/>
      <c r="D4" s="11" t="s">
        <v>52</v>
      </c>
      <c r="E4" s="10"/>
      <c r="F4" s="11" t="s">
        <v>50</v>
      </c>
      <c r="G4" s="10"/>
      <c r="H4" s="11" t="s">
        <v>51</v>
      </c>
      <c r="I4" s="10"/>
    </row>
    <row r="5" spans="1:9" ht="12.75">
      <c r="A5" s="13" t="s">
        <v>0</v>
      </c>
      <c r="B5" s="14" t="s">
        <v>1</v>
      </c>
      <c r="C5" s="14" t="s">
        <v>69</v>
      </c>
      <c r="D5" s="15" t="s">
        <v>2</v>
      </c>
      <c r="E5" s="16" t="s">
        <v>3</v>
      </c>
      <c r="F5" s="15" t="s">
        <v>2</v>
      </c>
      <c r="G5" s="16" t="s">
        <v>3</v>
      </c>
      <c r="H5" s="15" t="s">
        <v>2</v>
      </c>
      <c r="I5" s="16" t="s">
        <v>3</v>
      </c>
    </row>
    <row r="6" spans="1:9" ht="12.75">
      <c r="A6" s="17"/>
      <c r="B6" s="18"/>
      <c r="C6" s="18"/>
      <c r="D6" s="19"/>
      <c r="E6" s="20"/>
      <c r="F6" s="19"/>
      <c r="G6" s="20"/>
      <c r="H6" s="19"/>
      <c r="I6" s="20"/>
    </row>
    <row r="7" spans="1:9" ht="12.75">
      <c r="A7" s="1" t="s">
        <v>53</v>
      </c>
      <c r="B7" s="3" t="s">
        <v>4</v>
      </c>
      <c r="C7" s="3" t="s">
        <v>71</v>
      </c>
      <c r="D7" s="4">
        <f>F7+H7</f>
        <v>203566</v>
      </c>
      <c r="E7" s="5">
        <f>D7/$D$42</f>
        <v>0.6671801359491862</v>
      </c>
      <c r="F7" s="4">
        <v>88528</v>
      </c>
      <c r="G7" s="5">
        <f>F7/$F$42</f>
        <v>0.6873345289947903</v>
      </c>
      <c r="H7" s="4">
        <v>115038</v>
      </c>
      <c r="I7" s="5">
        <f>H7/$H$42</f>
        <v>0.6524572498085812</v>
      </c>
    </row>
    <row r="8" spans="1:9" ht="12.75">
      <c r="A8" s="1"/>
      <c r="B8" s="3"/>
      <c r="C8" s="3"/>
      <c r="D8" s="4"/>
      <c r="E8" s="5"/>
      <c r="F8" s="4"/>
      <c r="G8" s="5"/>
      <c r="H8" s="4"/>
      <c r="I8" s="5"/>
    </row>
    <row r="9" spans="1:9" ht="12.75">
      <c r="A9" s="1"/>
      <c r="B9" s="3"/>
      <c r="C9" s="3"/>
      <c r="D9" s="4"/>
      <c r="E9" s="5"/>
      <c r="F9" s="4"/>
      <c r="G9" s="5"/>
      <c r="H9" s="4"/>
      <c r="I9" s="5"/>
    </row>
    <row r="10" spans="1:9" ht="12.75">
      <c r="A10" s="6"/>
      <c r="B10" s="7"/>
      <c r="C10" s="7"/>
      <c r="D10" s="4"/>
      <c r="E10" s="5"/>
      <c r="F10" s="4"/>
      <c r="G10" s="5"/>
      <c r="H10" s="4"/>
      <c r="I10" s="5"/>
    </row>
    <row r="11" spans="1:9" ht="12.75">
      <c r="A11" s="6" t="s">
        <v>5</v>
      </c>
      <c r="B11" s="7" t="s">
        <v>6</v>
      </c>
      <c r="C11" s="3" t="s">
        <v>71</v>
      </c>
      <c r="D11" s="4">
        <f aca="true" t="shared" si="0" ref="D11:D34">F11+H11</f>
        <v>14102</v>
      </c>
      <c r="E11" s="5">
        <f aca="true" t="shared" si="1" ref="E11:E34">D11/$D$42</f>
        <v>0.04621879035376941</v>
      </c>
      <c r="F11" s="2">
        <v>6885</v>
      </c>
      <c r="G11" s="5">
        <f aca="true" t="shared" si="2" ref="G11:G34">F11/$F$42</f>
        <v>0.05345538397037244</v>
      </c>
      <c r="H11" s="2">
        <v>7217</v>
      </c>
      <c r="I11" s="5">
        <f aca="true" t="shared" si="3" ref="I11:I34">H11/$H$42</f>
        <v>0.04093242208547202</v>
      </c>
    </row>
    <row r="12" spans="1:9" ht="12.75">
      <c r="A12" s="6" t="s">
        <v>12</v>
      </c>
      <c r="B12" s="7" t="s">
        <v>13</v>
      </c>
      <c r="C12" s="3" t="s">
        <v>71</v>
      </c>
      <c r="D12" s="4">
        <f t="shared" si="0"/>
        <v>13722</v>
      </c>
      <c r="E12" s="5">
        <f t="shared" si="1"/>
        <v>0.04497335422170074</v>
      </c>
      <c r="F12" s="4">
        <v>5132</v>
      </c>
      <c r="G12" s="5">
        <f t="shared" si="2"/>
        <v>0.03984502985271625</v>
      </c>
      <c r="H12" s="4">
        <v>8590</v>
      </c>
      <c r="I12" s="5">
        <f t="shared" si="3"/>
        <v>0.04871962113263194</v>
      </c>
    </row>
    <row r="13" spans="1:9" ht="12.75">
      <c r="A13" s="6" t="s">
        <v>46</v>
      </c>
      <c r="B13" s="7" t="s">
        <v>13</v>
      </c>
      <c r="C13" s="3" t="s">
        <v>71</v>
      </c>
      <c r="D13" s="4">
        <f t="shared" si="0"/>
        <v>12017</v>
      </c>
      <c r="E13" s="5">
        <f t="shared" si="1"/>
        <v>0.03938527894491895</v>
      </c>
      <c r="F13" s="4">
        <v>4071</v>
      </c>
      <c r="G13" s="5">
        <f t="shared" si="2"/>
        <v>0.03160738825612</v>
      </c>
      <c r="H13" s="4">
        <v>7946</v>
      </c>
      <c r="I13" s="5">
        <f t="shared" si="3"/>
        <v>0.045067067464481185</v>
      </c>
    </row>
    <row r="14" spans="1:9" ht="12.75">
      <c r="A14" s="6" t="s">
        <v>49</v>
      </c>
      <c r="B14" s="7" t="s">
        <v>24</v>
      </c>
      <c r="C14" s="3" t="s">
        <v>71</v>
      </c>
      <c r="D14" s="4">
        <f t="shared" si="0"/>
        <v>10885</v>
      </c>
      <c r="E14" s="5">
        <f t="shared" si="1"/>
        <v>0.035675190256756494</v>
      </c>
      <c r="F14" s="4">
        <v>4091</v>
      </c>
      <c r="G14" s="5">
        <f t="shared" si="2"/>
        <v>0.031762668964821154</v>
      </c>
      <c r="H14" s="4">
        <v>6794</v>
      </c>
      <c r="I14" s="5">
        <f t="shared" si="3"/>
        <v>0.03853330686555313</v>
      </c>
    </row>
    <row r="15" spans="1:9" ht="12.75">
      <c r="A15" s="6" t="s">
        <v>59</v>
      </c>
      <c r="B15" s="7" t="s">
        <v>16</v>
      </c>
      <c r="C15" s="3" t="s">
        <v>72</v>
      </c>
      <c r="D15" s="4">
        <f t="shared" si="0"/>
        <v>10859</v>
      </c>
      <c r="E15" s="5">
        <f t="shared" si="1"/>
        <v>0.03558997620561495</v>
      </c>
      <c r="F15" s="4">
        <v>5120</v>
      </c>
      <c r="G15" s="5">
        <f t="shared" si="2"/>
        <v>0.03975186142749555</v>
      </c>
      <c r="H15" s="4">
        <v>5739</v>
      </c>
      <c r="I15" s="5">
        <f t="shared" si="3"/>
        <v>0.032549697983722314</v>
      </c>
    </row>
    <row r="16" spans="1:9" ht="12.75">
      <c r="A16" s="6" t="s">
        <v>7</v>
      </c>
      <c r="B16" s="7" t="s">
        <v>8</v>
      </c>
      <c r="C16" s="3" t="s">
        <v>71</v>
      </c>
      <c r="D16" s="4">
        <f t="shared" si="0"/>
        <v>9476</v>
      </c>
      <c r="E16" s="5">
        <f t="shared" si="1"/>
        <v>0.031057244177586082</v>
      </c>
      <c r="F16" s="2">
        <v>3117</v>
      </c>
      <c r="G16" s="5">
        <f t="shared" si="2"/>
        <v>0.02420049845107493</v>
      </c>
      <c r="H16" s="2">
        <v>6359</v>
      </c>
      <c r="I16" s="5">
        <f t="shared" si="3"/>
        <v>0.0360661316393954</v>
      </c>
    </row>
    <row r="17" spans="1:9" ht="12.75">
      <c r="A17" s="6" t="s">
        <v>54</v>
      </c>
      <c r="B17" s="7" t="s">
        <v>9</v>
      </c>
      <c r="C17" s="3" t="s">
        <v>71</v>
      </c>
      <c r="D17" s="4">
        <f t="shared" si="0"/>
        <v>9163</v>
      </c>
      <c r="E17" s="5">
        <f t="shared" si="1"/>
        <v>0.03003139810038215</v>
      </c>
      <c r="F17" s="2">
        <v>4140</v>
      </c>
      <c r="G17" s="5">
        <f t="shared" si="2"/>
        <v>0.032143106701138985</v>
      </c>
      <c r="H17" s="2">
        <v>5023</v>
      </c>
      <c r="I17" s="5">
        <f t="shared" si="3"/>
        <v>0.02848878427813856</v>
      </c>
    </row>
    <row r="18" spans="1:9" ht="12.75">
      <c r="A18" s="6" t="s">
        <v>23</v>
      </c>
      <c r="B18" s="7" t="s">
        <v>24</v>
      </c>
      <c r="C18" s="3" t="s">
        <v>71</v>
      </c>
      <c r="D18" s="4">
        <f t="shared" si="0"/>
        <v>6727</v>
      </c>
      <c r="E18" s="5">
        <f t="shared" si="1"/>
        <v>0.02204749700112089</v>
      </c>
      <c r="F18" s="4">
        <v>2823</v>
      </c>
      <c r="G18" s="5">
        <f t="shared" si="2"/>
        <v>0.02191787203316796</v>
      </c>
      <c r="H18" s="4">
        <v>3904</v>
      </c>
      <c r="I18" s="5">
        <f t="shared" si="3"/>
        <v>0.022142188696367297</v>
      </c>
    </row>
    <row r="19" spans="1:9" ht="12.75">
      <c r="A19" s="6" t="s">
        <v>17</v>
      </c>
      <c r="B19" s="7" t="s">
        <v>18</v>
      </c>
      <c r="C19" s="3" t="s">
        <v>71</v>
      </c>
      <c r="D19" s="4">
        <f t="shared" si="0"/>
        <v>2889</v>
      </c>
      <c r="E19" s="5">
        <f t="shared" si="1"/>
        <v>0.009468592067227331</v>
      </c>
      <c r="F19" s="4">
        <v>1362</v>
      </c>
      <c r="G19" s="5">
        <f t="shared" si="2"/>
        <v>0.010574616262548622</v>
      </c>
      <c r="H19" s="4">
        <v>1527</v>
      </c>
      <c r="I19" s="5">
        <f t="shared" si="3"/>
        <v>0.008660635793891614</v>
      </c>
    </row>
    <row r="20" spans="1:9" ht="12.75">
      <c r="A20" s="6" t="s">
        <v>26</v>
      </c>
      <c r="B20" s="7" t="s">
        <v>27</v>
      </c>
      <c r="C20" s="3" t="s">
        <v>71</v>
      </c>
      <c r="D20" s="4">
        <f t="shared" si="0"/>
        <v>1515</v>
      </c>
      <c r="E20" s="5">
        <f t="shared" si="1"/>
        <v>0.004965357210747459</v>
      </c>
      <c r="F20" s="4">
        <v>476</v>
      </c>
      <c r="G20" s="5">
        <f t="shared" si="2"/>
        <v>0.0036956808670874776</v>
      </c>
      <c r="H20" s="4">
        <v>1039</v>
      </c>
      <c r="I20" s="5">
        <f t="shared" si="3"/>
        <v>0.0058928622068457025</v>
      </c>
    </row>
    <row r="21" spans="1:9" ht="12.75">
      <c r="A21" s="6" t="s">
        <v>28</v>
      </c>
      <c r="B21" s="7" t="s">
        <v>55</v>
      </c>
      <c r="C21" s="3" t="s">
        <v>71</v>
      </c>
      <c r="D21" s="4">
        <f t="shared" si="0"/>
        <v>1193</v>
      </c>
      <c r="E21" s="5">
        <f t="shared" si="1"/>
        <v>0.003910013961994533</v>
      </c>
      <c r="F21" s="4">
        <v>186</v>
      </c>
      <c r="G21" s="5">
        <f t="shared" si="2"/>
        <v>0.001444110590920737</v>
      </c>
      <c r="H21" s="4">
        <v>1007</v>
      </c>
      <c r="I21" s="5">
        <f t="shared" si="3"/>
        <v>0.005711368856875478</v>
      </c>
    </row>
    <row r="22" spans="1:9" ht="12.75">
      <c r="A22" s="6" t="s">
        <v>33</v>
      </c>
      <c r="B22" s="7" t="s">
        <v>33</v>
      </c>
      <c r="C22" s="3" t="s">
        <v>72</v>
      </c>
      <c r="D22" s="4">
        <f t="shared" si="0"/>
        <v>990</v>
      </c>
      <c r="E22" s="5">
        <f t="shared" si="1"/>
        <v>0.0032446888703894284</v>
      </c>
      <c r="F22" s="4">
        <v>439</v>
      </c>
      <c r="G22" s="5">
        <f t="shared" si="2"/>
        <v>0.0034084115559903415</v>
      </c>
      <c r="H22" s="4">
        <v>551</v>
      </c>
      <c r="I22" s="5">
        <f t="shared" si="3"/>
        <v>0.0031250886197997903</v>
      </c>
    </row>
    <row r="23" spans="1:9" ht="12.75">
      <c r="A23" s="6" t="s">
        <v>45</v>
      </c>
      <c r="B23" s="8" t="s">
        <v>41</v>
      </c>
      <c r="C23" s="3" t="s">
        <v>71</v>
      </c>
      <c r="D23" s="4">
        <f t="shared" si="0"/>
        <v>773</v>
      </c>
      <c r="E23" s="5">
        <f t="shared" si="1"/>
        <v>0.002533479289708109</v>
      </c>
      <c r="F23" s="2">
        <v>362</v>
      </c>
      <c r="G23" s="5">
        <f t="shared" si="2"/>
        <v>0.0028105808274908966</v>
      </c>
      <c r="H23" s="2">
        <v>411</v>
      </c>
      <c r="I23" s="5">
        <f t="shared" si="3"/>
        <v>0.0023310552136800613</v>
      </c>
    </row>
    <row r="24" spans="1:9" ht="12.75">
      <c r="A24" s="6" t="s">
        <v>29</v>
      </c>
      <c r="B24" s="7" t="s">
        <v>30</v>
      </c>
      <c r="C24" s="3" t="s">
        <v>71</v>
      </c>
      <c r="D24" s="4">
        <f t="shared" si="0"/>
        <v>656</v>
      </c>
      <c r="E24" s="5">
        <f t="shared" si="1"/>
        <v>0.002150016059571177</v>
      </c>
      <c r="F24" s="4">
        <v>214</v>
      </c>
      <c r="G24" s="5">
        <f t="shared" si="2"/>
        <v>0.0016615035831023532</v>
      </c>
      <c r="H24" s="4">
        <v>442</v>
      </c>
      <c r="I24" s="5">
        <f t="shared" si="3"/>
        <v>0.0025068768964637157</v>
      </c>
    </row>
    <row r="25" spans="1:9" ht="12.75">
      <c r="A25" s="6" t="s">
        <v>48</v>
      </c>
      <c r="B25" s="7" t="s">
        <v>36</v>
      </c>
      <c r="C25" s="3" t="s">
        <v>71</v>
      </c>
      <c r="D25" s="4">
        <f t="shared" si="0"/>
        <v>487</v>
      </c>
      <c r="E25" s="5">
        <f t="shared" si="1"/>
        <v>0.0015961247271511633</v>
      </c>
      <c r="F25" s="4">
        <v>148</v>
      </c>
      <c r="G25" s="5">
        <f t="shared" si="2"/>
        <v>0.0011490772443885433</v>
      </c>
      <c r="H25" s="4">
        <v>339</v>
      </c>
      <c r="I25" s="5">
        <f t="shared" si="3"/>
        <v>0.0019226951762470578</v>
      </c>
    </row>
    <row r="26" spans="1:9" ht="12.75">
      <c r="A26" s="6" t="s">
        <v>34</v>
      </c>
      <c r="B26" s="7" t="s">
        <v>35</v>
      </c>
      <c r="C26" s="3" t="s">
        <v>71</v>
      </c>
      <c r="D26" s="4">
        <f t="shared" si="0"/>
        <v>429</v>
      </c>
      <c r="E26" s="5">
        <f t="shared" si="1"/>
        <v>0.001406031843835419</v>
      </c>
      <c r="F26" s="4">
        <v>98</v>
      </c>
      <c r="G26" s="5">
        <f t="shared" si="2"/>
        <v>0.0007608754726356571</v>
      </c>
      <c r="H26" s="4">
        <v>331</v>
      </c>
      <c r="I26" s="5">
        <f t="shared" si="3"/>
        <v>0.001877321838754502</v>
      </c>
    </row>
    <row r="27" spans="1:9" ht="12.75">
      <c r="A27" s="6" t="s">
        <v>25</v>
      </c>
      <c r="B27" s="7" t="s">
        <v>25</v>
      </c>
      <c r="C27" s="3" t="s">
        <v>71</v>
      </c>
      <c r="D27" s="4">
        <f t="shared" si="0"/>
        <v>413</v>
      </c>
      <c r="E27" s="5">
        <f t="shared" si="1"/>
        <v>0.001353592427748317</v>
      </c>
      <c r="F27" s="4">
        <v>203</v>
      </c>
      <c r="G27" s="5">
        <f t="shared" si="2"/>
        <v>0.0015760991933167184</v>
      </c>
      <c r="H27" s="4">
        <v>210</v>
      </c>
      <c r="I27" s="5">
        <f t="shared" si="3"/>
        <v>0.0011910501091795932</v>
      </c>
    </row>
    <row r="28" spans="1:9" ht="12.75">
      <c r="A28" s="6" t="s">
        <v>14</v>
      </c>
      <c r="B28" s="7" t="s">
        <v>15</v>
      </c>
      <c r="C28" s="3" t="s">
        <v>71</v>
      </c>
      <c r="D28" s="4">
        <f t="shared" si="0"/>
        <v>410</v>
      </c>
      <c r="E28" s="5">
        <f t="shared" si="1"/>
        <v>0.0013437600372319853</v>
      </c>
      <c r="F28" s="4">
        <v>123</v>
      </c>
      <c r="G28" s="5">
        <f t="shared" si="2"/>
        <v>0.0009549763585121003</v>
      </c>
      <c r="H28" s="4">
        <v>287</v>
      </c>
      <c r="I28" s="5">
        <f t="shared" si="3"/>
        <v>0.0016277684825454443</v>
      </c>
    </row>
    <row r="29" spans="1:9" ht="12.75">
      <c r="A29" s="6" t="s">
        <v>21</v>
      </c>
      <c r="B29" s="7" t="s">
        <v>22</v>
      </c>
      <c r="C29" s="3" t="s">
        <v>71</v>
      </c>
      <c r="D29" s="4">
        <f t="shared" si="0"/>
        <v>357</v>
      </c>
      <c r="E29" s="5">
        <f t="shared" si="1"/>
        <v>0.0011700544714434605</v>
      </c>
      <c r="F29" s="4">
        <v>145</v>
      </c>
      <c r="G29" s="5">
        <f t="shared" si="2"/>
        <v>0.0011257851380833703</v>
      </c>
      <c r="H29" s="4">
        <v>212</v>
      </c>
      <c r="I29" s="5">
        <f t="shared" si="3"/>
        <v>0.0012023934435527323</v>
      </c>
    </row>
    <row r="30" spans="1:9" ht="12.75">
      <c r="A30" s="6" t="s">
        <v>57</v>
      </c>
      <c r="B30" s="7" t="s">
        <v>39</v>
      </c>
      <c r="C30" s="3" t="s">
        <v>71</v>
      </c>
      <c r="D30" s="4">
        <f t="shared" si="0"/>
        <v>355</v>
      </c>
      <c r="E30" s="5">
        <f t="shared" si="1"/>
        <v>0.0011634995444325727</v>
      </c>
      <c r="F30" s="4">
        <v>121</v>
      </c>
      <c r="G30" s="5">
        <f t="shared" si="2"/>
        <v>0.0009394482876419848</v>
      </c>
      <c r="H30" s="4">
        <v>234</v>
      </c>
      <c r="I30" s="5">
        <f t="shared" si="3"/>
        <v>0.0013271701216572612</v>
      </c>
    </row>
    <row r="31" spans="1:9" ht="12.75">
      <c r="A31" s="6" t="s">
        <v>47</v>
      </c>
      <c r="B31" s="7" t="s">
        <v>40</v>
      </c>
      <c r="C31" s="3" t="s">
        <v>71</v>
      </c>
      <c r="D31" s="4">
        <f t="shared" si="0"/>
        <v>304</v>
      </c>
      <c r="E31" s="5">
        <f t="shared" si="1"/>
        <v>0.0009963489056549356</v>
      </c>
      <c r="F31" s="2">
        <v>19</v>
      </c>
      <c r="G31" s="5">
        <f t="shared" si="2"/>
        <v>0.00014751667326609678</v>
      </c>
      <c r="H31" s="2">
        <v>285</v>
      </c>
      <c r="I31" s="5">
        <f t="shared" si="3"/>
        <v>0.0016164251481723053</v>
      </c>
    </row>
    <row r="32" spans="1:9" ht="12.75">
      <c r="A32" s="6" t="s">
        <v>31</v>
      </c>
      <c r="B32" s="7" t="s">
        <v>32</v>
      </c>
      <c r="C32" s="3" t="s">
        <v>71</v>
      </c>
      <c r="D32" s="4">
        <f t="shared" si="0"/>
        <v>288</v>
      </c>
      <c r="E32" s="5">
        <f t="shared" si="1"/>
        <v>0.0009439094895678337</v>
      </c>
      <c r="F32" s="4">
        <v>108</v>
      </c>
      <c r="G32" s="5">
        <f t="shared" si="2"/>
        <v>0.0008385158269862343</v>
      </c>
      <c r="H32" s="4">
        <v>180</v>
      </c>
      <c r="I32" s="5">
        <f t="shared" si="3"/>
        <v>0.0010209000935825086</v>
      </c>
    </row>
    <row r="33" spans="1:9" ht="12.75">
      <c r="A33" s="6" t="s">
        <v>37</v>
      </c>
      <c r="B33" s="7" t="s">
        <v>38</v>
      </c>
      <c r="C33" s="3" t="s">
        <v>71</v>
      </c>
      <c r="D33" s="4">
        <f t="shared" si="0"/>
        <v>259</v>
      </c>
      <c r="E33" s="5">
        <f t="shared" si="1"/>
        <v>0.0008488630479099615</v>
      </c>
      <c r="F33" s="4">
        <v>54</v>
      </c>
      <c r="G33" s="5">
        <f t="shared" si="2"/>
        <v>0.00041925791349311717</v>
      </c>
      <c r="H33" s="4">
        <v>205</v>
      </c>
      <c r="I33" s="5">
        <f t="shared" si="3"/>
        <v>0.001162691773246746</v>
      </c>
    </row>
    <row r="34" spans="1:9" ht="12.75">
      <c r="A34" s="6" t="s">
        <v>19</v>
      </c>
      <c r="B34" s="7" t="s">
        <v>20</v>
      </c>
      <c r="C34" s="3" t="s">
        <v>71</v>
      </c>
      <c r="D34" s="4">
        <f t="shared" si="0"/>
        <v>245</v>
      </c>
      <c r="E34" s="5">
        <f t="shared" si="1"/>
        <v>0.0008029785588337474</v>
      </c>
      <c r="F34" s="4">
        <v>82</v>
      </c>
      <c r="G34" s="5">
        <f t="shared" si="2"/>
        <v>0.0006366509056747334</v>
      </c>
      <c r="H34" s="4">
        <v>163</v>
      </c>
      <c r="I34" s="5">
        <f t="shared" si="3"/>
        <v>0.0009244817514108272</v>
      </c>
    </row>
    <row r="35" spans="1:9" ht="12.75">
      <c r="A35" s="6"/>
      <c r="B35" s="7"/>
      <c r="C35" s="3"/>
      <c r="D35" s="4"/>
      <c r="E35" s="5"/>
      <c r="F35" s="4"/>
      <c r="G35" s="5"/>
      <c r="H35" s="4"/>
      <c r="I35" s="5"/>
    </row>
    <row r="36" spans="1:9" ht="12.75">
      <c r="A36" s="6" t="s">
        <v>61</v>
      </c>
      <c r="B36" s="7"/>
      <c r="C36" s="24" t="s">
        <v>72</v>
      </c>
      <c r="D36" s="4">
        <f>F36+H36</f>
        <v>448</v>
      </c>
      <c r="E36" s="5">
        <f>D36/$D$42</f>
        <v>0.0014683036504388523</v>
      </c>
      <c r="F36" s="4">
        <v>81</v>
      </c>
      <c r="G36" s="5">
        <f>F36/$F$42</f>
        <v>0.0006288868702396757</v>
      </c>
      <c r="H36" s="4">
        <v>367</v>
      </c>
      <c r="I36" s="5">
        <f>H36/$H$42</f>
        <v>0.0020815018574710034</v>
      </c>
    </row>
    <row r="37" spans="1:9" ht="12.75">
      <c r="A37" s="6"/>
      <c r="B37" s="7"/>
      <c r="C37" s="24"/>
      <c r="D37" s="4"/>
      <c r="E37" s="5"/>
      <c r="F37" s="4"/>
      <c r="G37" s="5"/>
      <c r="H37" s="4"/>
      <c r="I37" s="5"/>
    </row>
    <row r="38" spans="1:9" ht="12.75">
      <c r="A38" s="6"/>
      <c r="B38" s="21"/>
      <c r="C38" s="24"/>
      <c r="D38" s="4"/>
      <c r="E38" s="5"/>
      <c r="F38" s="4"/>
      <c r="G38" s="5"/>
      <c r="H38" s="4"/>
      <c r="I38" s="5"/>
    </row>
    <row r="39" spans="1:9" ht="12.75">
      <c r="A39" s="6"/>
      <c r="B39" s="7"/>
      <c r="C39" s="24"/>
      <c r="D39" s="4"/>
      <c r="E39" s="5"/>
      <c r="F39" s="4"/>
      <c r="G39" s="5"/>
      <c r="H39" s="4"/>
      <c r="I39" s="5"/>
    </row>
    <row r="40" spans="1:9" ht="12.75">
      <c r="A40" s="6" t="s">
        <v>44</v>
      </c>
      <c r="B40" s="7"/>
      <c r="C40" s="24"/>
      <c r="D40" s="4">
        <f>F40+H40</f>
        <v>2586</v>
      </c>
      <c r="E40" s="5">
        <f>D40/$D$42</f>
        <v>0.00847552062507784</v>
      </c>
      <c r="F40" s="4">
        <v>671</v>
      </c>
      <c r="G40" s="5">
        <f>F40/$F$42</f>
        <v>0.005209667776923734</v>
      </c>
      <c r="H40" s="4">
        <v>1915</v>
      </c>
      <c r="I40" s="5">
        <f>H40/$H$42</f>
        <v>0.010861242662280578</v>
      </c>
    </row>
    <row r="41" spans="1:9" ht="12.75">
      <c r="A41" s="6"/>
      <c r="B41" s="7"/>
      <c r="C41" s="24"/>
      <c r="D41" s="4"/>
      <c r="E41" s="5"/>
      <c r="F41" s="4"/>
      <c r="G41" s="5"/>
      <c r="H41" s="4"/>
      <c r="I41" s="5"/>
    </row>
    <row r="42" spans="1:9" ht="12.75">
      <c r="A42" s="6" t="s">
        <v>42</v>
      </c>
      <c r="B42" s="7"/>
      <c r="C42" s="24"/>
      <c r="D42" s="4">
        <f>F42+H42</f>
        <v>305114</v>
      </c>
      <c r="E42" s="5">
        <f>D42/$D$42</f>
        <v>1</v>
      </c>
      <c r="F42" s="4">
        <f>SUM(F7:F41)</f>
        <v>128799</v>
      </c>
      <c r="G42" s="5">
        <f>F42/$F$42</f>
        <v>1</v>
      </c>
      <c r="H42" s="4">
        <f>SUM(H7:H41)</f>
        <v>176315</v>
      </c>
      <c r="I42" s="5">
        <f>H42/$H$42</f>
        <v>1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19.00390625" style="0" customWidth="1"/>
    <col min="2" max="2" width="17.421875" style="0" customWidth="1"/>
  </cols>
  <sheetData>
    <row r="1" spans="1:8" ht="18">
      <c r="A1" s="9" t="s">
        <v>43</v>
      </c>
      <c r="B1" s="10"/>
      <c r="C1" s="10"/>
      <c r="D1" s="10"/>
      <c r="E1" s="10"/>
      <c r="F1" s="10"/>
      <c r="G1" s="10"/>
      <c r="H1" s="10"/>
    </row>
    <row r="2" spans="1:8" ht="15.75">
      <c r="A2" s="10"/>
      <c r="B2" s="10"/>
      <c r="C2" s="11" t="s">
        <v>58</v>
      </c>
      <c r="D2" s="10"/>
      <c r="E2" s="10"/>
      <c r="F2" s="10"/>
      <c r="G2" s="10"/>
      <c r="H2" s="10"/>
    </row>
    <row r="3" spans="1:8" ht="15.75">
      <c r="A3" s="10"/>
      <c r="B3" s="10"/>
      <c r="C3" s="11"/>
      <c r="D3" s="10"/>
      <c r="E3" s="10"/>
      <c r="F3" s="10"/>
      <c r="G3" s="10"/>
      <c r="H3" s="10"/>
    </row>
    <row r="4" spans="1:8" ht="15.75">
      <c r="A4" s="10"/>
      <c r="B4" s="12"/>
      <c r="C4" s="11" t="s">
        <v>52</v>
      </c>
      <c r="D4" s="10"/>
      <c r="E4" s="11" t="s">
        <v>50</v>
      </c>
      <c r="F4" s="10"/>
      <c r="G4" s="11" t="s">
        <v>51</v>
      </c>
      <c r="H4" s="10"/>
    </row>
    <row r="5" spans="1:8" ht="12.75">
      <c r="A5" s="13" t="s">
        <v>0</v>
      </c>
      <c r="B5" s="14" t="s">
        <v>1</v>
      </c>
      <c r="C5" s="15" t="s">
        <v>2</v>
      </c>
      <c r="D5" s="16" t="s">
        <v>3</v>
      </c>
      <c r="E5" s="15" t="s">
        <v>2</v>
      </c>
      <c r="F5" s="16" t="s">
        <v>3</v>
      </c>
      <c r="G5" s="15" t="s">
        <v>2</v>
      </c>
      <c r="H5" s="16" t="s">
        <v>3</v>
      </c>
    </row>
    <row r="6" spans="1:8" ht="12.75">
      <c r="A6" s="17"/>
      <c r="B6" s="18"/>
      <c r="C6" s="19"/>
      <c r="D6" s="20"/>
      <c r="E6" s="19"/>
      <c r="F6" s="20"/>
      <c r="G6" s="19"/>
      <c r="H6" s="20"/>
    </row>
    <row r="7" spans="1:8" ht="12.75">
      <c r="A7" s="1" t="s">
        <v>53</v>
      </c>
      <c r="B7" s="3" t="s">
        <v>4</v>
      </c>
      <c r="C7" s="4">
        <f>E7+G7</f>
        <v>243044</v>
      </c>
      <c r="D7" s="5">
        <f>C7/$C$42</f>
        <v>0.731452166271413</v>
      </c>
      <c r="E7" s="4">
        <v>100002</v>
      </c>
      <c r="F7" s="5">
        <f>E7/$E$42</f>
        <v>0.7416345298131118</v>
      </c>
      <c r="G7" s="4">
        <v>143042</v>
      </c>
      <c r="H7" s="5">
        <f>G7/$G$42</f>
        <v>0.7244980651958103</v>
      </c>
    </row>
    <row r="8" spans="1:8" ht="12.75">
      <c r="A8" s="1"/>
      <c r="B8" s="3"/>
      <c r="C8" s="4"/>
      <c r="D8" s="5"/>
      <c r="E8" s="4"/>
      <c r="F8" s="5"/>
      <c r="G8" s="4"/>
      <c r="H8" s="5"/>
    </row>
    <row r="9" spans="1:8" ht="12.75">
      <c r="A9" s="1"/>
      <c r="B9" s="3"/>
      <c r="C9" s="4"/>
      <c r="D9" s="5"/>
      <c r="E9" s="4"/>
      <c r="F9" s="5"/>
      <c r="G9" s="4"/>
      <c r="H9" s="5"/>
    </row>
    <row r="10" spans="1:8" ht="12.75">
      <c r="A10" s="6"/>
      <c r="B10" s="7"/>
      <c r="C10" s="4"/>
      <c r="D10" s="5"/>
      <c r="E10" s="4"/>
      <c r="F10" s="5"/>
      <c r="G10" s="4"/>
      <c r="H10" s="5"/>
    </row>
    <row r="11" spans="1:8" ht="12.75">
      <c r="A11" s="6" t="s">
        <v>5</v>
      </c>
      <c r="B11" s="7" t="s">
        <v>6</v>
      </c>
      <c r="C11" s="4">
        <f aca="true" t="shared" si="0" ref="C11:C34">E11+G11</f>
        <v>14259</v>
      </c>
      <c r="D11" s="5">
        <f aca="true" t="shared" si="1" ref="D11:D34">C11/$C$42</f>
        <v>0.042913120417965786</v>
      </c>
      <c r="E11" s="2">
        <v>6627</v>
      </c>
      <c r="F11" s="5">
        <f aca="true" t="shared" si="2" ref="F11:F34">E11/$E$42</f>
        <v>0.04914713734796796</v>
      </c>
      <c r="G11" s="2">
        <v>7632</v>
      </c>
      <c r="H11" s="5">
        <f aca="true" t="shared" si="3" ref="H11:H34">G11/$G$42</f>
        <v>0.038655564334771776</v>
      </c>
    </row>
    <row r="12" spans="1:8" ht="12.75">
      <c r="A12" s="6" t="s">
        <v>12</v>
      </c>
      <c r="B12" s="7" t="s">
        <v>13</v>
      </c>
      <c r="C12" s="4">
        <f t="shared" si="0"/>
        <v>14092</v>
      </c>
      <c r="D12" s="5">
        <f t="shared" si="1"/>
        <v>0.042410526189071734</v>
      </c>
      <c r="E12" s="4">
        <v>5611</v>
      </c>
      <c r="F12" s="5">
        <f t="shared" si="2"/>
        <v>0.04161228122218926</v>
      </c>
      <c r="G12" s="4">
        <v>8481</v>
      </c>
      <c r="H12" s="5">
        <f t="shared" si="3"/>
        <v>0.042955691971069104</v>
      </c>
    </row>
    <row r="13" spans="1:8" ht="12.75">
      <c r="A13" s="6" t="s">
        <v>46</v>
      </c>
      <c r="B13" s="7" t="s">
        <v>13</v>
      </c>
      <c r="C13" s="4">
        <f t="shared" si="0"/>
        <v>11910</v>
      </c>
      <c r="D13" s="5">
        <f t="shared" si="1"/>
        <v>0.03584369620436023</v>
      </c>
      <c r="E13" s="4">
        <v>3719</v>
      </c>
      <c r="F13" s="5">
        <f t="shared" si="2"/>
        <v>0.027580836547018688</v>
      </c>
      <c r="G13" s="4">
        <v>8191</v>
      </c>
      <c r="H13" s="5">
        <f t="shared" si="3"/>
        <v>0.04148686156526672</v>
      </c>
    </row>
    <row r="14" spans="1:8" ht="12.75">
      <c r="A14" s="6" t="s">
        <v>7</v>
      </c>
      <c r="B14" s="7" t="s">
        <v>8</v>
      </c>
      <c r="C14" s="4">
        <f t="shared" si="0"/>
        <v>9908</v>
      </c>
      <c r="D14" s="5">
        <f t="shared" si="1"/>
        <v>0.029818584550193213</v>
      </c>
      <c r="E14" s="2">
        <v>3086</v>
      </c>
      <c r="F14" s="5">
        <f t="shared" si="2"/>
        <v>0.022886383862355385</v>
      </c>
      <c r="G14" s="2">
        <v>6822</v>
      </c>
      <c r="H14" s="5">
        <f t="shared" si="3"/>
        <v>0.0345529690633927</v>
      </c>
    </row>
    <row r="15" spans="1:8" ht="12.75">
      <c r="A15" s="6" t="s">
        <v>49</v>
      </c>
      <c r="B15" s="7" t="s">
        <v>24</v>
      </c>
      <c r="C15" s="4">
        <f t="shared" si="0"/>
        <v>9829</v>
      </c>
      <c r="D15" s="5">
        <f t="shared" si="1"/>
        <v>0.0295808303940098</v>
      </c>
      <c r="E15" s="4">
        <v>3898</v>
      </c>
      <c r="F15" s="5">
        <f t="shared" si="2"/>
        <v>0.02890833580539899</v>
      </c>
      <c r="G15" s="4">
        <v>5931</v>
      </c>
      <c r="H15" s="5">
        <f t="shared" si="3"/>
        <v>0.030040114264875708</v>
      </c>
    </row>
    <row r="16" spans="1:8" ht="12.75">
      <c r="A16" s="6" t="s">
        <v>54</v>
      </c>
      <c r="B16" s="7" t="s">
        <v>9</v>
      </c>
      <c r="C16" s="4">
        <f t="shared" si="0"/>
        <v>9539</v>
      </c>
      <c r="D16" s="5">
        <f t="shared" si="1"/>
        <v>0.028708061972577015</v>
      </c>
      <c r="E16" s="2">
        <v>4093</v>
      </c>
      <c r="F16" s="5">
        <f t="shared" si="2"/>
        <v>0.03035449421536636</v>
      </c>
      <c r="G16" s="2">
        <v>5446</v>
      </c>
      <c r="H16" s="5">
        <f t="shared" si="3"/>
        <v>0.02758362203448206</v>
      </c>
    </row>
    <row r="17" spans="1:8" ht="12.75">
      <c r="A17" s="6" t="s">
        <v>23</v>
      </c>
      <c r="B17" s="7" t="s">
        <v>24</v>
      </c>
      <c r="C17" s="4">
        <f t="shared" si="0"/>
        <v>4722</v>
      </c>
      <c r="D17" s="5">
        <f t="shared" si="1"/>
        <v>0.01421107753795038</v>
      </c>
      <c r="E17" s="4">
        <v>2320</v>
      </c>
      <c r="F17" s="5">
        <f t="shared" si="2"/>
        <v>0.017205576980124593</v>
      </c>
      <c r="G17" s="4">
        <v>2402</v>
      </c>
      <c r="H17" s="5">
        <f t="shared" si="3"/>
        <v>0.012165967705990802</v>
      </c>
    </row>
    <row r="18" spans="1:8" ht="12.75">
      <c r="A18" s="6" t="s">
        <v>17</v>
      </c>
      <c r="B18" s="7" t="s">
        <v>18</v>
      </c>
      <c r="C18" s="4">
        <f t="shared" si="0"/>
        <v>2763</v>
      </c>
      <c r="D18" s="5">
        <f t="shared" si="1"/>
        <v>0.008315376373857878</v>
      </c>
      <c r="E18" s="4">
        <v>1082</v>
      </c>
      <c r="F18" s="5">
        <f t="shared" si="2"/>
        <v>0.008024325126075349</v>
      </c>
      <c r="G18" s="4">
        <v>1681</v>
      </c>
      <c r="H18" s="5">
        <f t="shared" si="3"/>
        <v>0.00851415142122004</v>
      </c>
    </row>
    <row r="19" spans="1:8" ht="12.75">
      <c r="A19" s="6" t="s">
        <v>59</v>
      </c>
      <c r="B19" s="7" t="s">
        <v>16</v>
      </c>
      <c r="C19" s="4">
        <f t="shared" si="0"/>
        <v>2051</v>
      </c>
      <c r="D19" s="5">
        <f t="shared" si="1"/>
        <v>0.006172579421926351</v>
      </c>
      <c r="E19" s="4">
        <v>871</v>
      </c>
      <c r="F19" s="5">
        <f t="shared" si="2"/>
        <v>0.006459507564520913</v>
      </c>
      <c r="G19" s="4">
        <v>1180</v>
      </c>
      <c r="H19" s="5">
        <f t="shared" si="3"/>
        <v>0.005976620271885573</v>
      </c>
    </row>
    <row r="20" spans="1:8" ht="12.75">
      <c r="A20" s="6" t="s">
        <v>26</v>
      </c>
      <c r="B20" s="7" t="s">
        <v>27</v>
      </c>
      <c r="C20" s="4">
        <f t="shared" si="0"/>
        <v>1439</v>
      </c>
      <c r="D20" s="5">
        <f t="shared" si="1"/>
        <v>0.004330737098075094</v>
      </c>
      <c r="E20" s="4">
        <v>515</v>
      </c>
      <c r="F20" s="5">
        <f t="shared" si="2"/>
        <v>0.0038193414417086917</v>
      </c>
      <c r="G20" s="4">
        <v>924</v>
      </c>
      <c r="H20" s="5">
        <f t="shared" si="3"/>
        <v>0.004679997568832432</v>
      </c>
    </row>
    <row r="21" spans="1:8" ht="12.75">
      <c r="A21" s="6" t="s">
        <v>33</v>
      </c>
      <c r="B21" s="7" t="s">
        <v>33</v>
      </c>
      <c r="C21" s="4">
        <f t="shared" si="0"/>
        <v>1055</v>
      </c>
      <c r="D21" s="5">
        <f t="shared" si="1"/>
        <v>0.003175071326246855</v>
      </c>
      <c r="E21" s="4">
        <v>561</v>
      </c>
      <c r="F21" s="5">
        <f t="shared" si="2"/>
        <v>0.004160486502521507</v>
      </c>
      <c r="G21" s="4">
        <v>494</v>
      </c>
      <c r="H21" s="5">
        <f t="shared" si="3"/>
        <v>0.0025020766222978584</v>
      </c>
    </row>
    <row r="22" spans="1:8" ht="12.75">
      <c r="A22" s="6" t="s">
        <v>45</v>
      </c>
      <c r="B22" s="8" t="s">
        <v>41</v>
      </c>
      <c r="C22" s="4">
        <f t="shared" si="0"/>
        <v>821</v>
      </c>
      <c r="D22" s="5">
        <f t="shared" si="1"/>
        <v>0.0024708374965390217</v>
      </c>
      <c r="E22" s="2">
        <v>362</v>
      </c>
      <c r="F22" s="5">
        <f t="shared" si="2"/>
        <v>0.0026846633046573717</v>
      </c>
      <c r="G22" s="2">
        <v>459</v>
      </c>
      <c r="H22" s="5">
        <f t="shared" si="3"/>
        <v>0.002324803987114812</v>
      </c>
    </row>
    <row r="23" spans="1:8" ht="12.75">
      <c r="A23" s="6" t="s">
        <v>29</v>
      </c>
      <c r="B23" s="7" t="s">
        <v>30</v>
      </c>
      <c r="C23" s="4">
        <f t="shared" si="0"/>
        <v>591</v>
      </c>
      <c r="D23" s="5">
        <f t="shared" si="1"/>
        <v>0.0017786418519543992</v>
      </c>
      <c r="E23" s="4">
        <v>170</v>
      </c>
      <c r="F23" s="5">
        <f t="shared" si="2"/>
        <v>0.0012607534856125778</v>
      </c>
      <c r="G23" s="4">
        <v>421</v>
      </c>
      <c r="H23" s="5">
        <f t="shared" si="3"/>
        <v>0.002132336554630361</v>
      </c>
    </row>
    <row r="24" spans="1:8" ht="12.75">
      <c r="A24" s="6" t="s">
        <v>25</v>
      </c>
      <c r="B24" s="7" t="s">
        <v>25</v>
      </c>
      <c r="C24" s="4">
        <f t="shared" si="0"/>
        <v>585</v>
      </c>
      <c r="D24" s="5">
        <f t="shared" si="1"/>
        <v>0.0017605845742695832</v>
      </c>
      <c r="E24" s="4">
        <v>254</v>
      </c>
      <c r="F24" s="5">
        <f t="shared" si="2"/>
        <v>0.001883714031444675</v>
      </c>
      <c r="G24" s="4">
        <v>331</v>
      </c>
      <c r="H24" s="5">
        <f t="shared" si="3"/>
        <v>0.0016764926355882412</v>
      </c>
    </row>
    <row r="25" spans="1:8" ht="12.75">
      <c r="A25" s="6" t="s">
        <v>48</v>
      </c>
      <c r="B25" s="7" t="s">
        <v>36</v>
      </c>
      <c r="C25" s="4">
        <f t="shared" si="0"/>
        <v>568</v>
      </c>
      <c r="D25" s="5">
        <f t="shared" si="1"/>
        <v>0.0017094222874959372</v>
      </c>
      <c r="E25" s="4">
        <v>205</v>
      </c>
      <c r="F25" s="5">
        <f t="shared" si="2"/>
        <v>0.001520320379709285</v>
      </c>
      <c r="G25" s="4">
        <v>363</v>
      </c>
      <c r="H25" s="5">
        <f t="shared" si="3"/>
        <v>0.0018385704734698838</v>
      </c>
    </row>
    <row r="26" spans="1:8" ht="12.75">
      <c r="A26" s="6" t="s">
        <v>28</v>
      </c>
      <c r="B26" s="7" t="s">
        <v>55</v>
      </c>
      <c r="C26" s="4">
        <f t="shared" si="0"/>
        <v>434</v>
      </c>
      <c r="D26" s="5">
        <f t="shared" si="1"/>
        <v>0.0013061430858683745</v>
      </c>
      <c r="E26" s="4">
        <v>129</v>
      </c>
      <c r="F26" s="5">
        <f t="shared" si="2"/>
        <v>0.0009566894096707209</v>
      </c>
      <c r="G26" s="4">
        <v>305</v>
      </c>
      <c r="H26" s="5">
        <f t="shared" si="3"/>
        <v>0.0015448043923094066</v>
      </c>
    </row>
    <row r="27" spans="1:8" ht="12.75">
      <c r="A27" s="6" t="s">
        <v>21</v>
      </c>
      <c r="B27" s="7" t="s">
        <v>22</v>
      </c>
      <c r="C27" s="4">
        <f t="shared" si="0"/>
        <v>405</v>
      </c>
      <c r="D27" s="5">
        <f t="shared" si="1"/>
        <v>0.001218866243725096</v>
      </c>
      <c r="E27" s="4">
        <v>182</v>
      </c>
      <c r="F27" s="5">
        <f t="shared" si="2"/>
        <v>0.0013497478493028775</v>
      </c>
      <c r="G27" s="4">
        <v>223</v>
      </c>
      <c r="H27" s="5">
        <f t="shared" si="3"/>
        <v>0.0011294799327376973</v>
      </c>
    </row>
    <row r="28" spans="1:8" ht="12.75">
      <c r="A28" s="6" t="s">
        <v>14</v>
      </c>
      <c r="B28" s="7" t="s">
        <v>15</v>
      </c>
      <c r="C28" s="4">
        <f t="shared" si="0"/>
        <v>390</v>
      </c>
      <c r="D28" s="5">
        <f t="shared" si="1"/>
        <v>0.0011737230495130553</v>
      </c>
      <c r="E28" s="4">
        <v>116</v>
      </c>
      <c r="F28" s="5">
        <f t="shared" si="2"/>
        <v>0.0008602788490062296</v>
      </c>
      <c r="G28" s="4">
        <v>274</v>
      </c>
      <c r="H28" s="5">
        <f t="shared" si="3"/>
        <v>0.0013877914868615654</v>
      </c>
    </row>
    <row r="29" spans="1:8" ht="12.75">
      <c r="A29" s="6" t="s">
        <v>57</v>
      </c>
      <c r="B29" s="7" t="s">
        <v>39</v>
      </c>
      <c r="C29" s="4">
        <f t="shared" si="0"/>
        <v>362</v>
      </c>
      <c r="D29" s="5">
        <f t="shared" si="1"/>
        <v>0.0010894557536505797</v>
      </c>
      <c r="E29" s="4">
        <v>117</v>
      </c>
      <c r="F29" s="5">
        <f t="shared" si="2"/>
        <v>0.0008676950459804212</v>
      </c>
      <c r="G29" s="4">
        <v>245</v>
      </c>
      <c r="H29" s="5">
        <f t="shared" si="3"/>
        <v>0.0012409084462813265</v>
      </c>
    </row>
    <row r="30" spans="1:8" ht="12.75">
      <c r="A30" s="6" t="s">
        <v>34</v>
      </c>
      <c r="B30" s="7" t="s">
        <v>35</v>
      </c>
      <c r="C30" s="4">
        <f t="shared" si="0"/>
        <v>352</v>
      </c>
      <c r="D30" s="5">
        <f t="shared" si="1"/>
        <v>0.0010593602908425526</v>
      </c>
      <c r="E30" s="4">
        <v>111</v>
      </c>
      <c r="F30" s="5">
        <f t="shared" si="2"/>
        <v>0.0008231978641352714</v>
      </c>
      <c r="G30" s="4">
        <v>241</v>
      </c>
      <c r="H30" s="5">
        <f t="shared" si="3"/>
        <v>0.0012206487165461212</v>
      </c>
    </row>
    <row r="31" spans="1:8" ht="12.75">
      <c r="A31" s="6" t="s">
        <v>19</v>
      </c>
      <c r="B31" s="7" t="s">
        <v>20</v>
      </c>
      <c r="C31" s="4">
        <f t="shared" si="0"/>
        <v>319</v>
      </c>
      <c r="D31" s="5">
        <f t="shared" si="1"/>
        <v>0.0009600452635760633</v>
      </c>
      <c r="E31" s="4">
        <v>102</v>
      </c>
      <c r="F31" s="5">
        <f t="shared" si="2"/>
        <v>0.0007564520913675467</v>
      </c>
      <c r="G31" s="4">
        <v>217</v>
      </c>
      <c r="H31" s="5">
        <f t="shared" si="3"/>
        <v>0.0010990903381348893</v>
      </c>
    </row>
    <row r="32" spans="1:8" ht="12.75">
      <c r="A32" s="6" t="s">
        <v>37</v>
      </c>
      <c r="B32" s="7" t="s">
        <v>38</v>
      </c>
      <c r="C32" s="4">
        <f t="shared" si="0"/>
        <v>272</v>
      </c>
      <c r="D32" s="5">
        <f t="shared" si="1"/>
        <v>0.0008185965883783361</v>
      </c>
      <c r="E32" s="4">
        <v>51</v>
      </c>
      <c r="F32" s="5">
        <f t="shared" si="2"/>
        <v>0.00037822604568377334</v>
      </c>
      <c r="G32" s="4">
        <v>221</v>
      </c>
      <c r="H32" s="5">
        <f t="shared" si="3"/>
        <v>0.0011193500678700946</v>
      </c>
    </row>
    <row r="33" spans="1:8" ht="12.75">
      <c r="A33" s="6" t="s">
        <v>31</v>
      </c>
      <c r="B33" s="7" t="s">
        <v>32</v>
      </c>
      <c r="C33" s="4">
        <f t="shared" si="0"/>
        <v>259</v>
      </c>
      <c r="D33" s="5">
        <f t="shared" si="1"/>
        <v>0.000779472486727901</v>
      </c>
      <c r="E33" s="4">
        <v>93</v>
      </c>
      <c r="F33" s="5">
        <f t="shared" si="2"/>
        <v>0.000689706318599822</v>
      </c>
      <c r="G33" s="4">
        <v>166</v>
      </c>
      <c r="H33" s="5">
        <f t="shared" si="3"/>
        <v>0.0008407787840110213</v>
      </c>
    </row>
    <row r="34" spans="1:8" ht="12.75">
      <c r="A34" s="6" t="s">
        <v>47</v>
      </c>
      <c r="B34" s="7" t="s">
        <v>40</v>
      </c>
      <c r="C34" s="4">
        <f t="shared" si="0"/>
        <v>236</v>
      </c>
      <c r="D34" s="5">
        <f t="shared" si="1"/>
        <v>0.0007102529222694386</v>
      </c>
      <c r="E34" s="2">
        <v>74</v>
      </c>
      <c r="F34" s="5">
        <f t="shared" si="2"/>
        <v>0.000548798576090181</v>
      </c>
      <c r="G34" s="2">
        <v>162</v>
      </c>
      <c r="H34" s="5">
        <f t="shared" si="3"/>
        <v>0.000820519054275816</v>
      </c>
    </row>
    <row r="35" spans="1:8" ht="12.75">
      <c r="A35" s="6"/>
      <c r="B35" s="7"/>
      <c r="C35" s="4"/>
      <c r="D35" s="5"/>
      <c r="E35" s="2"/>
      <c r="F35" s="5"/>
      <c r="G35" s="2"/>
      <c r="H35" s="5"/>
    </row>
    <row r="36" spans="1:8" ht="12.75">
      <c r="A36" s="6"/>
      <c r="B36" s="7"/>
      <c r="C36" s="4"/>
      <c r="D36" s="5"/>
      <c r="E36" s="4"/>
      <c r="F36" s="5"/>
      <c r="G36" s="4"/>
      <c r="H36" s="5"/>
    </row>
    <row r="37" spans="1:8" ht="12.75">
      <c r="A37" s="6"/>
      <c r="B37" s="21"/>
      <c r="C37" s="4"/>
      <c r="D37" s="5"/>
      <c r="E37" s="4"/>
      <c r="F37" s="5"/>
      <c r="G37" s="4"/>
      <c r="H37" s="5"/>
    </row>
    <row r="38" spans="1:8" ht="12.75">
      <c r="A38" s="6"/>
      <c r="B38" s="8"/>
      <c r="C38" s="4"/>
      <c r="D38" s="5"/>
      <c r="E38" s="4"/>
      <c r="F38" s="5"/>
      <c r="G38" s="4"/>
      <c r="H38" s="5"/>
    </row>
    <row r="39" spans="1:8" ht="12.75">
      <c r="A39" s="6"/>
      <c r="B39" s="7"/>
      <c r="C39" s="4"/>
      <c r="D39" s="5"/>
      <c r="E39" s="4"/>
      <c r="F39" s="5"/>
      <c r="G39" s="4"/>
      <c r="H39" s="5"/>
    </row>
    <row r="40" spans="1:8" ht="12.75">
      <c r="A40" s="6" t="s">
        <v>44</v>
      </c>
      <c r="B40" s="7"/>
      <c r="C40" s="4">
        <f>E40+G40</f>
        <v>2071</v>
      </c>
      <c r="D40" s="5">
        <f>C40/$C$42</f>
        <v>0.006232770347542405</v>
      </c>
      <c r="E40" s="4">
        <v>489</v>
      </c>
      <c r="F40" s="5">
        <f>E40/$E$42</f>
        <v>0.003626520320379709</v>
      </c>
      <c r="G40" s="4">
        <v>1582</v>
      </c>
      <c r="H40" s="5">
        <f>G40/$G$42</f>
        <v>0.00801272311027371</v>
      </c>
    </row>
    <row r="41" spans="1:8" ht="12.75">
      <c r="A41" s="6"/>
      <c r="B41" s="7"/>
      <c r="C41" s="4"/>
      <c r="D41" s="5"/>
      <c r="E41" s="4"/>
      <c r="F41" s="5"/>
      <c r="G41" s="4"/>
      <c r="H41" s="5"/>
    </row>
    <row r="42" spans="1:8" ht="12.75">
      <c r="A42" s="6" t="s">
        <v>42</v>
      </c>
      <c r="B42" s="7"/>
      <c r="C42" s="4">
        <f>E42+G42</f>
        <v>332276</v>
      </c>
      <c r="D42" s="5">
        <f>C42/$C$42</f>
        <v>1</v>
      </c>
      <c r="E42" s="4">
        <f>SUM(E7:E41)</f>
        <v>134840</v>
      </c>
      <c r="F42" s="5">
        <f>E42/$E$42</f>
        <v>1</v>
      </c>
      <c r="G42" s="4">
        <f>SUM(G7:G41)</f>
        <v>197436</v>
      </c>
      <c r="H42" s="5">
        <f>G42/$G$42</f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&amp;Cעמוד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Kolnik</dc:creator>
  <cp:keywords/>
  <dc:description/>
  <cp:lastModifiedBy>DANI</cp:lastModifiedBy>
  <cp:lastPrinted>2013-02-04T09:07:34Z</cp:lastPrinted>
  <dcterms:created xsi:type="dcterms:W3CDTF">1999-05-12T09:02:07Z</dcterms:created>
  <dcterms:modified xsi:type="dcterms:W3CDTF">2014-02-20T13:48:08Z</dcterms:modified>
  <cp:category/>
  <cp:version/>
  <cp:contentType/>
  <cp:contentStatus/>
</cp:coreProperties>
</file>