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780" activeTab="0"/>
  </bookViews>
  <sheets>
    <sheet name="שנת 2022" sheetId="1" r:id="rId1"/>
  </sheets>
  <definedNames>
    <definedName name="_xlnm.Print_Area" localSheetId="0">'שנת 2022'!$A$1:$Q$56</definedName>
  </definedNames>
  <calcPr fullCalcOnLoad="1"/>
</workbook>
</file>

<file path=xl/comments1.xml><?xml version="1.0" encoding="utf-8"?>
<comments xmlns="http://schemas.openxmlformats.org/spreadsheetml/2006/main">
  <authors>
    <author>סיגלית רחימה</author>
  </authors>
  <commentList>
    <comment ref="O11" authorId="0">
      <text>
        <r>
          <rPr>
            <b/>
            <sz val="9"/>
            <rFont val="Tahoma"/>
            <family val="2"/>
          </rPr>
          <t>סיגלית רחימה:</t>
        </r>
        <r>
          <rPr>
            <sz val="9"/>
            <rFont val="Tahoma"/>
            <family val="2"/>
          </rPr>
          <t xml:space="preserve">
1 מתוך 5 תשלומים, קיזוז מכספי רשפ בגין חוב למתפש. סה"כ 100 מש"ח. לפי מכתב שר אוצר מיום 31/5/22</t>
        </r>
      </text>
    </comment>
    <comment ref="O12" authorId="0">
      <text>
        <r>
          <rPr>
            <b/>
            <sz val="9"/>
            <rFont val="Tahoma"/>
            <family val="2"/>
          </rPr>
          <t>סיגלית רחימה:</t>
        </r>
        <r>
          <rPr>
            <sz val="9"/>
            <rFont val="Tahoma"/>
            <family val="2"/>
          </rPr>
          <t xml:space="preserve">
2 מתוך 5 תשלומים, קיזוז מכספי רש"פ בגין חוב למתפ"ש על סך 100 מש"ח. לפי מכתב שר אוצר מיום 31/5/22</t>
        </r>
      </text>
    </comment>
    <comment ref="O13" authorId="0">
      <text>
        <r>
          <rPr>
            <b/>
            <sz val="9"/>
            <rFont val="Tahoma"/>
            <family val="2"/>
          </rPr>
          <t>סיגלית רחימה:</t>
        </r>
        <r>
          <rPr>
            <sz val="9"/>
            <rFont val="Tahoma"/>
            <family val="2"/>
          </rPr>
          <t xml:space="preserve">
3 מתוך 5 תשלומים, קיזוז מכספי רש"פ בגין חוב למתפ"ש על סך 100 מש"ח. לפי מכתב שר אוצר מיום 31/5/22</t>
        </r>
      </text>
    </comment>
    <comment ref="J13" authorId="0">
      <text>
        <r>
          <rPr>
            <b/>
            <sz val="9"/>
            <rFont val="Tahoma"/>
            <family val="2"/>
          </rPr>
          <t>סיגלית רחימה:</t>
        </r>
        <r>
          <rPr>
            <sz val="9"/>
            <rFont val="Tahoma"/>
            <family val="2"/>
          </rPr>
          <t xml:space="preserve">
הקפאת כספי טרור לשנת 2021 לפי מכתב שר האוצר מיום 1/8/22 1 מתוך 12 תשלומים</t>
        </r>
      </text>
    </comment>
    <comment ref="O14" authorId="0">
      <text>
        <r>
          <rPr>
            <b/>
            <sz val="9"/>
            <rFont val="Tahoma"/>
            <family val="2"/>
          </rPr>
          <t>סיגלית רחימה:</t>
        </r>
        <r>
          <rPr>
            <sz val="9"/>
            <rFont val="Tahoma"/>
            <family val="2"/>
          </rPr>
          <t xml:space="preserve">
4 מתוך 5 תשלומים, קיזוז מכספי רש"פ בגין חוב למתפ"ש על סך 100 מש"ח. לפי מכתב שר אוצר מיום 31/5/22</t>
        </r>
      </text>
    </comment>
    <comment ref="J14" authorId="0">
      <text>
        <r>
          <rPr>
            <b/>
            <sz val="9"/>
            <rFont val="Tahoma"/>
            <family val="2"/>
          </rPr>
          <t>סיגלית רחימה:</t>
        </r>
        <r>
          <rPr>
            <sz val="9"/>
            <rFont val="Tahoma"/>
            <family val="2"/>
          </rPr>
          <t xml:space="preserve">
הקפאת כספי טרור לשנת 2021 לפי מכתב שר האוצר מיום 1/8/22 2 מתוך 12 תשלומים</t>
        </r>
      </text>
    </comment>
    <comment ref="J15" authorId="0">
      <text>
        <r>
          <rPr>
            <b/>
            <sz val="9"/>
            <rFont val="Tahoma"/>
            <family val="2"/>
          </rPr>
          <t>סיגלית רחימה:</t>
        </r>
        <r>
          <rPr>
            <sz val="9"/>
            <rFont val="Tahoma"/>
            <family val="2"/>
          </rPr>
          <t xml:space="preserve">
הקפאת כספי טרור לשנת 2021 לפי מכתב שר האוצר מיום 1/8/22 3 מתוך 12 תשלומים</t>
        </r>
      </text>
    </comment>
    <comment ref="O15" authorId="0">
      <text>
        <r>
          <rPr>
            <b/>
            <sz val="9"/>
            <rFont val="Tahoma"/>
            <family val="2"/>
          </rPr>
          <t>סיגלית רחימה:</t>
        </r>
        <r>
          <rPr>
            <sz val="9"/>
            <rFont val="Tahoma"/>
            <family val="2"/>
          </rPr>
          <t xml:space="preserve">
1 מתוך 20 פעימות קיזוז מקדמה שניתנה לרש"פ ביולי 2021 וינואר 2022 לפי קבלת טבלת קיזוזים מערבה מלשכת המנכל  ושי עו"ד</t>
        </r>
      </text>
    </comment>
    <comment ref="J16" authorId="0">
      <text>
        <r>
          <rPr>
            <b/>
            <sz val="9"/>
            <rFont val="Tahoma"/>
            <family val="2"/>
          </rPr>
          <t>סיגלית רחימה:</t>
        </r>
        <r>
          <rPr>
            <sz val="9"/>
            <rFont val="Tahoma"/>
            <family val="2"/>
          </rPr>
          <t xml:space="preserve">
הקפאת כספי טרור לשנת 2021 לפי מכתב שר האוצר מיום 1/8/22 4 מתוך 12 תשלומים</t>
        </r>
      </text>
    </comment>
    <comment ref="O16" authorId="0">
      <text>
        <r>
          <rPr>
            <b/>
            <sz val="9"/>
            <rFont val="Tahoma"/>
            <family val="2"/>
          </rPr>
          <t>סיגלית רחימה:</t>
        </r>
        <r>
          <rPr>
            <sz val="9"/>
            <rFont val="Tahoma"/>
            <family val="2"/>
          </rPr>
          <t xml:space="preserve">
2 מתוך 20 פעימות קיזוז מקדמה שניתנה לרש"פ ביולי 2021 וינואר 2022 לפי קבלת טבלת קיזוזים מערבה מלשכת המנכל  ושי עו"ד</t>
        </r>
      </text>
    </comment>
    <comment ref="J17" authorId="0">
      <text>
        <r>
          <rPr>
            <b/>
            <sz val="9"/>
            <rFont val="Tahoma"/>
            <family val="2"/>
          </rPr>
          <t>סיגלית רחימה:</t>
        </r>
        <r>
          <rPr>
            <sz val="9"/>
            <rFont val="Tahoma"/>
            <family val="2"/>
          </rPr>
          <t xml:space="preserve">
הקפאת כספי טרור לשנת 2021 לפי מכתב שר האוצר מיום 1/8/22 5 מתוך 12 תשלומים</t>
        </r>
      </text>
    </comment>
    <comment ref="O17" authorId="0">
      <text>
        <r>
          <rPr>
            <b/>
            <sz val="9"/>
            <rFont val="Tahoma"/>
            <family val="2"/>
          </rPr>
          <t>סיגלית רחימה:</t>
        </r>
        <r>
          <rPr>
            <sz val="9"/>
            <rFont val="Tahoma"/>
            <family val="2"/>
          </rPr>
          <t xml:space="preserve">
3 מתוך 20 פעימות קיזוז מקדמה שניתנה לרש"פ ביולי 2021 וינואר 2022 לפי קבלת טבלת קיזוזים מערבה מלשכת המנכל  ושי עו"ד</t>
        </r>
      </text>
    </comment>
    <comment ref="O18" authorId="0">
      <text>
        <r>
          <rPr>
            <b/>
            <sz val="9"/>
            <rFont val="Tahoma"/>
            <family val="2"/>
          </rPr>
          <t>סיגלית רחימה:</t>
        </r>
        <r>
          <rPr>
            <sz val="9"/>
            <rFont val="Tahoma"/>
            <family val="2"/>
          </rPr>
          <t xml:space="preserve">
4 מתוך 20 פעימות קיזוז מקדמה שניתנה לרש"פ ביולי 2021 וינואר 2022 לפי קבלת טבלת קיזוזים מערבה מלשכת המנכל  ושי עו"ד</t>
        </r>
      </text>
    </comment>
    <comment ref="J18" authorId="0">
      <text>
        <r>
          <rPr>
            <b/>
            <sz val="9"/>
            <rFont val="Tahoma"/>
            <family val="2"/>
          </rPr>
          <t>סיגלית רחימה:</t>
        </r>
        <r>
          <rPr>
            <sz val="9"/>
            <rFont val="Tahoma"/>
            <family val="2"/>
          </rPr>
          <t xml:space="preserve">
הקפאת כספי טרור לשנת 2021 לפי מכתב שר האוצר מיום 1/8/22 6 מתוך 12 תשלומים</t>
        </r>
      </text>
    </comment>
  </commentList>
</comments>
</file>

<file path=xl/sharedStrings.xml><?xml version="1.0" encoding="utf-8"?>
<sst xmlns="http://schemas.openxmlformats.org/spreadsheetml/2006/main" count="34" uniqueCount="34">
  <si>
    <t>מס-קניה</t>
  </si>
  <si>
    <t>מע"מ</t>
  </si>
  <si>
    <t>בלו דלק</t>
  </si>
  <si>
    <t>מסי-יבוא</t>
  </si>
  <si>
    <t>מסים ישירים</t>
  </si>
  <si>
    <t>מקורות</t>
  </si>
  <si>
    <t>חשמל</t>
  </si>
  <si>
    <t>בתי חולים</t>
  </si>
  <si>
    <t>ביוב</t>
  </si>
  <si>
    <t>הכנסות הרש"פ</t>
  </si>
  <si>
    <t>קיזוזים</t>
  </si>
  <si>
    <t>סה"כ הכנסות חודשיות של הרש"פ ממסים שנגבו ע"י ישראל</t>
  </si>
  <si>
    <t>אחר - ביטוח / בולי הכנסה/שירות וטרינרי/קרן נאמנות</t>
  </si>
  <si>
    <t>עיקולי צד ג' נגד הרש"פ שהוטלו ובוטלו לפי צו ביהמ"ש והועברו לרש"פ או לח-ן נאמנות עו"ד</t>
  </si>
  <si>
    <t>נתוני העברות כספים וקיזוזים - רש"פ לשנת 2022 לאחר ניכוי 3% עמלה</t>
  </si>
  <si>
    <t>לזכות  הרש"פ 97%</t>
  </si>
  <si>
    <t>גבייה מתיחסת לחודש</t>
  </si>
  <si>
    <t xml:space="preserve"> 03/2022</t>
  </si>
  <si>
    <t xml:space="preserve"> 06/2022</t>
  </si>
  <si>
    <t xml:space="preserve"> 08/2022</t>
  </si>
  <si>
    <t xml:space="preserve"> 07/2022</t>
  </si>
  <si>
    <t xml:space="preserve"> 05/2022</t>
  </si>
  <si>
    <t xml:space="preserve"> 04/2022</t>
  </si>
  <si>
    <t xml:space="preserve"> 09/2022</t>
  </si>
  <si>
    <t xml:space="preserve"> 10/2022</t>
  </si>
  <si>
    <t xml:space="preserve"> 11/2022</t>
  </si>
  <si>
    <t xml:space="preserve"> 12/2022</t>
  </si>
  <si>
    <t xml:space="preserve"> 01/2023</t>
  </si>
  <si>
    <t xml:space="preserve">הקפאת כספי טרור </t>
  </si>
  <si>
    <t>העברה לרש"פ</t>
  </si>
  <si>
    <t>חודש ביצוע תשלום בפועל</t>
  </si>
  <si>
    <t xml:space="preserve">שירותים ציבוריים של הרש"פ בישראל </t>
  </si>
  <si>
    <t xml:space="preserve">החזר מקדמות </t>
  </si>
  <si>
    <t xml:space="preserve"> 02/2023</t>
  </si>
</sst>
</file>

<file path=xl/styles.xml><?xml version="1.0" encoding="utf-8"?>
<styleSheet xmlns="http://schemas.openxmlformats.org/spreadsheetml/2006/main">
  <numFmts count="1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D]dddd\ dd\ mmmm\ yyyy"/>
    <numFmt numFmtId="171" formatCode="_ &quot;₪&quot;\ * #,##0_ ;_ &quot;₪&quot;\ * \-#,##0_ ;_ &quot;₪&quot;\ * &quot;-&quot;??_ ;_ @_ "/>
    <numFmt numFmtId="172" formatCode="[$-1010000]d/m/yy;@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u val="single"/>
      <sz val="10"/>
      <name val="David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 style="medium">
        <color rgb="FF3F3F3F"/>
      </left>
      <right style="medium">
        <color rgb="FF3F3F3F"/>
      </right>
      <top style="medium">
        <color rgb="FF3F3F3F"/>
      </top>
      <bottom style="thin">
        <color rgb="FF3F3F3F"/>
      </bottom>
    </border>
    <border>
      <left style="medium">
        <color rgb="FF3F3F3F"/>
      </left>
      <right style="medium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>
        <color indexed="63"/>
      </right>
      <top style="thin">
        <color rgb="FF3F3F3F"/>
      </top>
      <bottom>
        <color indexed="63"/>
      </bottom>
    </border>
    <border>
      <left style="medium">
        <color rgb="FF3F3F3F"/>
      </left>
      <right style="medium">
        <color rgb="FF3F3F3F"/>
      </right>
      <top style="thin">
        <color rgb="FF3F3F3F"/>
      </top>
      <bottom>
        <color indexed="63"/>
      </bottom>
    </border>
    <border>
      <left>
        <color indexed="63"/>
      </left>
      <right style="thin">
        <color rgb="FF3F3F3F"/>
      </right>
      <top style="thin">
        <color rgb="FF3F3F3F"/>
      </top>
      <bottom>
        <color indexed="63"/>
      </bottom>
    </border>
    <border>
      <left>
        <color indexed="63"/>
      </left>
      <right style="thin">
        <color rgb="FFB2B2B2"/>
      </right>
      <top style="medium"/>
      <bottom style="medium"/>
    </border>
    <border>
      <left style="thin">
        <color rgb="FFB2B2B2"/>
      </left>
      <right style="thin">
        <color rgb="FFB2B2B2"/>
      </right>
      <top style="medium"/>
      <bottom style="medium"/>
    </border>
    <border>
      <left style="thin">
        <color rgb="FFB2B2B2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B2B2B2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thin">
        <color rgb="FF3F3F3F"/>
      </right>
      <top>
        <color indexed="63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3F3F3F"/>
      </left>
      <right style="medium">
        <color rgb="FF3F3F3F"/>
      </right>
      <top>
        <color indexed="63"/>
      </top>
      <bottom style="thin">
        <color rgb="FF3F3F3F"/>
      </bottom>
    </border>
    <border>
      <left style="thin">
        <color rgb="FF3F3F3F"/>
      </left>
      <right style="medium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 style="medium">
        <color rgb="FF3F3F3F"/>
      </right>
      <top>
        <color indexed="63"/>
      </top>
      <bottom style="thin">
        <color rgb="FF3F3F3F"/>
      </bottom>
    </border>
    <border>
      <left style="thin">
        <color rgb="FF3F3F3F"/>
      </left>
      <right style="medium">
        <color rgb="FF3F3F3F"/>
      </right>
      <top style="thin">
        <color rgb="FF3F3F3F"/>
      </top>
      <bottom style="thin">
        <color rgb="FF3F3F3F"/>
      </bottom>
    </border>
    <border>
      <left style="medium">
        <color rgb="FF3F3F3F"/>
      </left>
      <right style="medium">
        <color rgb="FF3F3F3F"/>
      </right>
      <top style="medium">
        <color rgb="FF3F3F3F"/>
      </top>
      <bottom>
        <color indexed="63"/>
      </bottom>
    </border>
    <border>
      <left style="medium">
        <color rgb="FF3F3F3F"/>
      </left>
      <right style="medium">
        <color rgb="FF3F3F3F"/>
      </right>
      <top>
        <color indexed="63"/>
      </top>
      <bottom>
        <color indexed="63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30" borderId="2" applyNumberFormat="0" applyAlignment="0" applyProtection="0"/>
    <xf numFmtId="0" fontId="41" fillId="31" borderId="0" applyNumberFormat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70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 readingOrder="2"/>
    </xf>
    <xf numFmtId="3" fontId="6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171" fontId="4" fillId="0" borderId="0" xfId="34" applyNumberFormat="1" applyFont="1" applyBorder="1" applyAlignment="1">
      <alignment/>
    </xf>
    <xf numFmtId="17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9" fillId="0" borderId="0" xfId="0" applyFont="1" applyAlignment="1">
      <alignment/>
    </xf>
    <xf numFmtId="4" fontId="4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" fillId="0" borderId="0" xfId="0" applyFont="1" applyAlignment="1">
      <alignment readingOrder="2"/>
    </xf>
    <xf numFmtId="0" fontId="5" fillId="0" borderId="0" xfId="0" applyFont="1" applyAlignment="1">
      <alignment readingOrder="2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39" fillId="27" borderId="7" xfId="53" applyAlignment="1">
      <alignment/>
    </xf>
    <xf numFmtId="0" fontId="39" fillId="27" borderId="7" xfId="53" applyAlignment="1">
      <alignment horizontal="right" vertical="top" wrapText="1"/>
    </xf>
    <xf numFmtId="17" fontId="39" fillId="27" borderId="7" xfId="53" applyNumberFormat="1" applyAlignment="1">
      <alignment vertical="top" wrapText="1"/>
    </xf>
    <xf numFmtId="0" fontId="39" fillId="27" borderId="10" xfId="53" applyBorder="1" applyAlignment="1">
      <alignment/>
    </xf>
    <xf numFmtId="0" fontId="39" fillId="27" borderId="11" xfId="53" applyBorder="1" applyAlignment="1">
      <alignment/>
    </xf>
    <xf numFmtId="14" fontId="39" fillId="0" borderId="7" xfId="53" applyNumberFormat="1" applyFill="1" applyAlignment="1">
      <alignment horizontal="right" vertical="top" wrapText="1"/>
    </xf>
    <xf numFmtId="3" fontId="39" fillId="0" borderId="7" xfId="53" applyNumberFormat="1" applyFill="1" applyAlignment="1">
      <alignment/>
    </xf>
    <xf numFmtId="3" fontId="39" fillId="0" borderId="7" xfId="53" applyNumberFormat="1" applyFill="1" applyAlignment="1">
      <alignment horizontal="center"/>
    </xf>
    <xf numFmtId="3" fontId="39" fillId="0" borderId="10" xfId="53" applyNumberFormat="1" applyFill="1" applyBorder="1" applyAlignment="1">
      <alignment/>
    </xf>
    <xf numFmtId="3" fontId="39" fillId="0" borderId="12" xfId="53" applyNumberFormat="1" applyFill="1" applyBorder="1" applyAlignment="1">
      <alignment/>
    </xf>
    <xf numFmtId="3" fontId="39" fillId="0" borderId="13" xfId="53" applyNumberFormat="1" applyFill="1" applyBorder="1" applyAlignment="1">
      <alignment/>
    </xf>
    <xf numFmtId="4" fontId="39" fillId="0" borderId="10" xfId="53" applyNumberFormat="1" applyFill="1" applyBorder="1" applyAlignment="1">
      <alignment horizontal="center"/>
    </xf>
    <xf numFmtId="3" fontId="39" fillId="0" borderId="10" xfId="53" applyNumberFormat="1" applyFill="1" applyBorder="1" applyAlignment="1">
      <alignment horizontal="center"/>
    </xf>
    <xf numFmtId="4" fontId="39" fillId="0" borderId="7" xfId="53" applyNumberFormat="1" applyFill="1" applyAlignment="1">
      <alignment horizontal="center"/>
    </xf>
    <xf numFmtId="0" fontId="39" fillId="0" borderId="10" xfId="53" applyFill="1" applyBorder="1" applyAlignment="1">
      <alignment/>
    </xf>
    <xf numFmtId="4" fontId="39" fillId="0" borderId="10" xfId="53" applyNumberFormat="1" applyFill="1" applyBorder="1" applyAlignment="1">
      <alignment/>
    </xf>
    <xf numFmtId="17" fontId="39" fillId="27" borderId="14" xfId="53" applyNumberFormat="1" applyBorder="1" applyAlignment="1">
      <alignment vertical="top" wrapText="1"/>
    </xf>
    <xf numFmtId="14" fontId="39" fillId="0" borderId="14" xfId="53" applyNumberFormat="1" applyFill="1" applyBorder="1" applyAlignment="1">
      <alignment horizontal="right" vertical="top" wrapText="1"/>
    </xf>
    <xf numFmtId="3" fontId="39" fillId="0" borderId="14" xfId="53" applyNumberFormat="1" applyFill="1" applyBorder="1" applyAlignment="1">
      <alignment/>
    </xf>
    <xf numFmtId="3" fontId="39" fillId="0" borderId="14" xfId="53" applyNumberFormat="1" applyFill="1" applyBorder="1" applyAlignment="1">
      <alignment horizontal="center"/>
    </xf>
    <xf numFmtId="4" fontId="39" fillId="0" borderId="15" xfId="53" applyNumberFormat="1" applyFill="1" applyBorder="1" applyAlignment="1">
      <alignment horizontal="center"/>
    </xf>
    <xf numFmtId="3" fontId="39" fillId="0" borderId="16" xfId="53" applyNumberFormat="1" applyFill="1" applyBorder="1" applyAlignment="1">
      <alignment/>
    </xf>
    <xf numFmtId="3" fontId="39" fillId="0" borderId="17" xfId="53" applyNumberFormat="1" applyFill="1" applyBorder="1" applyAlignment="1">
      <alignment/>
    </xf>
    <xf numFmtId="3" fontId="39" fillId="0" borderId="15" xfId="53" applyNumberFormat="1" applyFill="1" applyBorder="1" applyAlignment="1">
      <alignment/>
    </xf>
    <xf numFmtId="3" fontId="39" fillId="26" borderId="18" xfId="41" applyNumberFormat="1" applyFont="1" applyBorder="1" applyAlignment="1">
      <alignment horizontal="center" vertical="center"/>
    </xf>
    <xf numFmtId="3" fontId="39" fillId="26" borderId="19" xfId="41" applyNumberFormat="1" applyFont="1" applyBorder="1" applyAlignment="1">
      <alignment horizontal="center" vertical="center"/>
    </xf>
    <xf numFmtId="164" fontId="39" fillId="26" borderId="19" xfId="41" applyNumberFormat="1" applyFont="1" applyBorder="1" applyAlignment="1">
      <alignment horizontal="center" vertical="center"/>
    </xf>
    <xf numFmtId="3" fontId="39" fillId="26" borderId="20" xfId="41" applyNumberFormat="1" applyFont="1" applyBorder="1" applyAlignment="1">
      <alignment horizontal="center" vertical="center"/>
    </xf>
    <xf numFmtId="3" fontId="39" fillId="26" borderId="21" xfId="41" applyNumberFormat="1" applyFont="1" applyBorder="1" applyAlignment="1">
      <alignment horizontal="center" vertical="center"/>
    </xf>
    <xf numFmtId="3" fontId="39" fillId="26" borderId="22" xfId="41" applyNumberFormat="1" applyFont="1" applyBorder="1" applyAlignment="1">
      <alignment horizontal="center" vertical="center"/>
    </xf>
    <xf numFmtId="0" fontId="39" fillId="27" borderId="10" xfId="53" applyBorder="1" applyAlignment="1">
      <alignment horizontal="center"/>
    </xf>
    <xf numFmtId="0" fontId="39" fillId="27" borderId="23" xfId="53" applyBorder="1" applyAlignment="1">
      <alignment horizontal="center"/>
    </xf>
    <xf numFmtId="0" fontId="39" fillId="27" borderId="13" xfId="53" applyBorder="1" applyAlignment="1">
      <alignment horizontal="center"/>
    </xf>
    <xf numFmtId="0" fontId="39" fillId="0" borderId="7" xfId="53" applyFill="1" applyBorder="1" applyAlignment="1">
      <alignment horizontal="right" vertical="top" wrapText="1"/>
    </xf>
    <xf numFmtId="0" fontId="39" fillId="0" borderId="14" xfId="53" applyFill="1" applyBorder="1" applyAlignment="1">
      <alignment horizontal="center" vertical="top" wrapText="1"/>
    </xf>
    <xf numFmtId="0" fontId="39" fillId="0" borderId="24" xfId="53" applyFill="1" applyBorder="1" applyAlignment="1">
      <alignment horizontal="center" vertical="top" wrapText="1"/>
    </xf>
    <xf numFmtId="0" fontId="39" fillId="26" borderId="25" xfId="41" applyFont="1" applyBorder="1" applyAlignment="1">
      <alignment horizontal="center" vertical="center" wrapText="1"/>
    </xf>
    <xf numFmtId="0" fontId="39" fillId="26" borderId="26" xfId="41" applyFont="1" applyBorder="1" applyAlignment="1">
      <alignment horizontal="center" vertical="center" wrapText="1"/>
    </xf>
    <xf numFmtId="0" fontId="39" fillId="27" borderId="7" xfId="53" applyBorder="1" applyAlignment="1">
      <alignment horizontal="center"/>
    </xf>
    <xf numFmtId="0" fontId="39" fillId="0" borderId="27" xfId="53" applyFill="1" applyBorder="1" applyAlignment="1">
      <alignment horizontal="center" vertical="top" wrapText="1"/>
    </xf>
    <xf numFmtId="0" fontId="39" fillId="0" borderId="16" xfId="53" applyFill="1" applyBorder="1" applyAlignment="1">
      <alignment horizontal="center" vertical="top" wrapText="1"/>
    </xf>
    <xf numFmtId="0" fontId="39" fillId="0" borderId="28" xfId="53" applyFill="1" applyBorder="1" applyAlignment="1">
      <alignment horizontal="center" vertical="top" wrapText="1"/>
    </xf>
    <xf numFmtId="0" fontId="39" fillId="0" borderId="29" xfId="53" applyFill="1" applyBorder="1" applyAlignment="1">
      <alignment horizontal="center" vertical="top" wrapText="1"/>
    </xf>
    <xf numFmtId="0" fontId="39" fillId="0" borderId="30" xfId="53" applyFill="1" applyBorder="1" applyAlignment="1">
      <alignment horizontal="center" vertical="top" wrapText="1"/>
    </xf>
    <xf numFmtId="0" fontId="39" fillId="0" borderId="7" xfId="53" applyFill="1" applyBorder="1" applyAlignment="1">
      <alignment horizontal="center" vertical="top" wrapText="1"/>
    </xf>
    <xf numFmtId="0" fontId="39" fillId="0" borderId="31" xfId="53" applyFill="1" applyBorder="1" applyAlignment="1">
      <alignment horizontal="center" vertical="top" wrapText="1"/>
    </xf>
    <xf numFmtId="0" fontId="39" fillId="27" borderId="32" xfId="53" applyBorder="1" applyAlignment="1">
      <alignment horizontal="center" vertical="center" wrapText="1"/>
    </xf>
    <xf numFmtId="0" fontId="39" fillId="27" borderId="33" xfId="53" applyBorder="1" applyAlignment="1">
      <alignment horizontal="center" vertical="center" wrapText="1"/>
    </xf>
    <xf numFmtId="0" fontId="39" fillId="27" borderId="28" xfId="53" applyBorder="1" applyAlignment="1">
      <alignment horizontal="center" vertical="center" wrapText="1"/>
    </xf>
  </cellXfs>
  <cellStyles count="44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הדגשה1" xfId="35"/>
    <cellStyle name="הדגשה2" xfId="36"/>
    <cellStyle name="הדגשה3" xfId="37"/>
    <cellStyle name="הדגשה4" xfId="38"/>
    <cellStyle name="הדגשה5" xfId="39"/>
    <cellStyle name="הדגשה6" xfId="40"/>
    <cellStyle name="הערה" xfId="41"/>
    <cellStyle name="חישוב" xfId="42"/>
    <cellStyle name="טוב" xfId="43"/>
    <cellStyle name="טקסט אזהרה" xfId="44"/>
    <cellStyle name="טקסט הסברי" xfId="45"/>
    <cellStyle name="כותרת" xfId="46"/>
    <cellStyle name="כותרת 1" xfId="47"/>
    <cellStyle name="כותרת 2" xfId="48"/>
    <cellStyle name="כותרת 3" xfId="49"/>
    <cellStyle name="כותרת 4" xfId="50"/>
    <cellStyle name="ניטראלי" xfId="51"/>
    <cellStyle name="סה&quot;כ" xfId="52"/>
    <cellStyle name="פלט" xfId="53"/>
    <cellStyle name="קלט" xfId="54"/>
    <cellStyle name="רע" xfId="55"/>
    <cellStyle name="תא מסומן" xfId="56"/>
    <cellStyle name="תא מקושר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rightToLeft="1" tabSelected="1" zoomScale="86" zoomScaleNormal="86" zoomScalePageLayoutView="0" workbookViewId="0" topLeftCell="A1">
      <selection activeCell="D13" sqref="D13"/>
    </sheetView>
  </sheetViews>
  <sheetFormatPr defaultColWidth="9.140625" defaultRowHeight="12.75"/>
  <cols>
    <col min="1" max="1" width="13.00390625" style="0" customWidth="1"/>
    <col min="2" max="2" width="12.57421875" style="0" customWidth="1"/>
    <col min="3" max="3" width="15.421875" style="0" bestFit="1" customWidth="1"/>
    <col min="4" max="4" width="15.28125" style="0" customWidth="1"/>
    <col min="5" max="5" width="15.7109375" style="0" customWidth="1"/>
    <col min="6" max="6" width="13.8515625" style="0" customWidth="1"/>
    <col min="7" max="7" width="14.8515625" style="0" bestFit="1" customWidth="1"/>
    <col min="8" max="8" width="15.57421875" style="0" bestFit="1" customWidth="1"/>
    <col min="9" max="9" width="16.421875" style="0" customWidth="1"/>
    <col min="10" max="10" width="14.00390625" style="0" customWidth="1"/>
    <col min="11" max="11" width="13.00390625" style="0" bestFit="1" customWidth="1"/>
    <col min="12" max="12" width="13.28125" style="0" customWidth="1"/>
    <col min="13" max="14" width="13.00390625" style="0" bestFit="1" customWidth="1"/>
    <col min="15" max="15" width="15.421875" style="0" customWidth="1"/>
    <col min="16" max="16" width="13.00390625" style="0" bestFit="1" customWidth="1"/>
    <col min="17" max="17" width="14.8515625" style="0" bestFit="1" customWidth="1"/>
  </cols>
  <sheetData>
    <row r="1" spans="1:17" ht="12.75">
      <c r="A1" s="2" t="s">
        <v>14</v>
      </c>
      <c r="B1" s="2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2.75">
      <c r="A2" s="2"/>
      <c r="B2" s="2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3.5" thickBot="1">
      <c r="A3" s="2"/>
      <c r="B3" s="2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15" customHeight="1">
      <c r="A4" s="8"/>
      <c r="B4" s="21"/>
      <c r="C4" s="21"/>
      <c r="D4" s="21"/>
      <c r="E4" s="21" t="s">
        <v>9</v>
      </c>
      <c r="F4" s="21"/>
      <c r="G4" s="21"/>
      <c r="H4" s="24"/>
      <c r="I4" s="25"/>
      <c r="J4" s="53"/>
      <c r="K4" s="51" t="s">
        <v>10</v>
      </c>
      <c r="L4" s="52"/>
      <c r="M4" s="52"/>
      <c r="N4" s="52"/>
      <c r="O4" s="53"/>
      <c r="P4" s="51"/>
      <c r="Q4" s="67" t="s">
        <v>29</v>
      </c>
    </row>
    <row r="5" spans="1:17" ht="15" customHeight="1">
      <c r="A5" s="8"/>
      <c r="B5" s="55" t="s">
        <v>30</v>
      </c>
      <c r="C5" s="55" t="s">
        <v>3</v>
      </c>
      <c r="D5" s="55" t="s">
        <v>2</v>
      </c>
      <c r="E5" s="55" t="s">
        <v>1</v>
      </c>
      <c r="F5" s="55" t="s">
        <v>0</v>
      </c>
      <c r="G5" s="55" t="s">
        <v>4</v>
      </c>
      <c r="H5" s="63" t="s">
        <v>13</v>
      </c>
      <c r="I5" s="61" t="s">
        <v>11</v>
      </c>
      <c r="J5" s="60" t="s">
        <v>28</v>
      </c>
      <c r="K5" s="59" t="s">
        <v>31</v>
      </c>
      <c r="L5" s="59"/>
      <c r="M5" s="59"/>
      <c r="N5" s="59"/>
      <c r="O5" s="65" t="s">
        <v>32</v>
      </c>
      <c r="P5" s="66" t="s">
        <v>12</v>
      </c>
      <c r="Q5" s="68"/>
    </row>
    <row r="6" spans="1:17" ht="45">
      <c r="A6" s="22" t="s">
        <v>16</v>
      </c>
      <c r="B6" s="56"/>
      <c r="C6" s="56"/>
      <c r="D6" s="56"/>
      <c r="E6" s="56"/>
      <c r="F6" s="56"/>
      <c r="G6" s="56"/>
      <c r="H6" s="64"/>
      <c r="I6" s="62"/>
      <c r="J6" s="60"/>
      <c r="K6" s="54" t="s">
        <v>5</v>
      </c>
      <c r="L6" s="54" t="s">
        <v>6</v>
      </c>
      <c r="M6" s="54" t="s">
        <v>7</v>
      </c>
      <c r="N6" s="54" t="s">
        <v>8</v>
      </c>
      <c r="O6" s="65"/>
      <c r="P6" s="66"/>
      <c r="Q6" s="69"/>
    </row>
    <row r="7" spans="1:17" ht="15">
      <c r="A7" s="23">
        <v>44562</v>
      </c>
      <c r="B7" s="26" t="s">
        <v>17</v>
      </c>
      <c r="C7" s="27">
        <v>477810480</v>
      </c>
      <c r="D7" s="27">
        <v>224893401</v>
      </c>
      <c r="E7" s="27">
        <v>169206348</v>
      </c>
      <c r="F7" s="27">
        <v>-1536643</v>
      </c>
      <c r="G7" s="28">
        <v>34578177</v>
      </c>
      <c r="H7" s="29">
        <v>-10154106.88</v>
      </c>
      <c r="I7" s="30">
        <f>SUM(C7:H7)</f>
        <v>894797656.12</v>
      </c>
      <c r="J7" s="31">
        <v>49809155.3</v>
      </c>
      <c r="K7" s="27">
        <v>33496118</v>
      </c>
      <c r="L7" s="27">
        <v>70413169.43</v>
      </c>
      <c r="M7" s="27">
        <v>13472432</v>
      </c>
      <c r="N7" s="27">
        <v>4366412</v>
      </c>
      <c r="O7" s="27"/>
      <c r="P7" s="29"/>
      <c r="Q7" s="30">
        <v>644650909.33</v>
      </c>
    </row>
    <row r="8" spans="1:17" ht="15">
      <c r="A8" s="23">
        <v>44593</v>
      </c>
      <c r="B8" s="26" t="s">
        <v>22</v>
      </c>
      <c r="C8" s="27">
        <v>355060341</v>
      </c>
      <c r="D8" s="27">
        <v>231856021</v>
      </c>
      <c r="E8" s="27">
        <v>182113959</v>
      </c>
      <c r="F8" s="27">
        <v>-344047</v>
      </c>
      <c r="G8" s="28"/>
      <c r="H8" s="32">
        <v>0</v>
      </c>
      <c r="I8" s="30">
        <f aca="true" t="shared" si="0" ref="I8:I18">C8+D8+E8+F8+G8+H8</f>
        <v>768686274</v>
      </c>
      <c r="J8" s="31">
        <v>49809155.3</v>
      </c>
      <c r="K8" s="27">
        <v>25528223</v>
      </c>
      <c r="L8" s="27">
        <v>71285177.67</v>
      </c>
      <c r="M8" s="27">
        <v>14346701</v>
      </c>
      <c r="N8" s="27">
        <v>6840479</v>
      </c>
      <c r="O8" s="27"/>
      <c r="P8" s="29"/>
      <c r="Q8" s="30">
        <v>723240369.02</v>
      </c>
    </row>
    <row r="9" spans="1:17" ht="15">
      <c r="A9" s="23">
        <v>44621</v>
      </c>
      <c r="B9" s="26" t="s">
        <v>21</v>
      </c>
      <c r="C9" s="27">
        <v>485667043</v>
      </c>
      <c r="D9" s="27">
        <v>316981778</v>
      </c>
      <c r="E9" s="27">
        <v>267375418</v>
      </c>
      <c r="F9" s="27">
        <v>5254956</v>
      </c>
      <c r="G9" s="28"/>
      <c r="H9" s="32">
        <v>0</v>
      </c>
      <c r="I9" s="30">
        <f t="shared" si="0"/>
        <v>1075279195</v>
      </c>
      <c r="J9" s="31">
        <v>49809155.3</v>
      </c>
      <c r="K9" s="27">
        <v>25522775.26</v>
      </c>
      <c r="L9" s="27">
        <v>76862876.55</v>
      </c>
      <c r="M9" s="27">
        <v>15394287</v>
      </c>
      <c r="N9" s="27">
        <v>12388572.5</v>
      </c>
      <c r="O9" s="27"/>
      <c r="P9" s="29"/>
      <c r="Q9" s="30">
        <v>600876537.66</v>
      </c>
    </row>
    <row r="10" spans="1:17" ht="15">
      <c r="A10" s="23">
        <v>44652</v>
      </c>
      <c r="B10" s="26" t="s">
        <v>18</v>
      </c>
      <c r="C10" s="27">
        <v>336065645</v>
      </c>
      <c r="D10" s="27">
        <v>287018319</v>
      </c>
      <c r="E10" s="27">
        <v>238874480</v>
      </c>
      <c r="F10" s="27">
        <v>-6475479</v>
      </c>
      <c r="G10" s="28">
        <v>34463346.07</v>
      </c>
      <c r="H10" s="33">
        <v>2432132</v>
      </c>
      <c r="I10" s="30">
        <f t="shared" si="0"/>
        <v>892378443.07</v>
      </c>
      <c r="J10" s="31">
        <v>49809155.3</v>
      </c>
      <c r="K10" s="27">
        <v>27662498.61</v>
      </c>
      <c r="L10" s="27">
        <v>70931624.17</v>
      </c>
      <c r="M10" s="27">
        <v>14898139</v>
      </c>
      <c r="N10" s="27">
        <v>9721452.3</v>
      </c>
      <c r="O10" s="27">
        <v>10000000</v>
      </c>
      <c r="P10" s="29"/>
      <c r="Q10" s="30">
        <v>895301527.52</v>
      </c>
    </row>
    <row r="11" spans="1:17" ht="15">
      <c r="A11" s="23">
        <v>44682</v>
      </c>
      <c r="B11" s="26" t="s">
        <v>20</v>
      </c>
      <c r="C11" s="27">
        <v>402476877</v>
      </c>
      <c r="D11" s="27">
        <v>280333294</v>
      </c>
      <c r="E11" s="27">
        <v>203912667</v>
      </c>
      <c r="F11" s="27">
        <v>823724</v>
      </c>
      <c r="G11" s="34"/>
      <c r="H11" s="33">
        <v>9567749</v>
      </c>
      <c r="I11" s="30">
        <f t="shared" si="0"/>
        <v>897114311</v>
      </c>
      <c r="J11" s="31">
        <v>49809155.3</v>
      </c>
      <c r="K11" s="27">
        <v>28352397.85</v>
      </c>
      <c r="L11" s="27">
        <v>73616553.74</v>
      </c>
      <c r="M11" s="27">
        <v>16592289</v>
      </c>
      <c r="N11" s="27">
        <v>5108595</v>
      </c>
      <c r="O11" s="27">
        <v>25600000</v>
      </c>
      <c r="P11" s="35"/>
      <c r="Q11" s="30">
        <v>709355573.74</v>
      </c>
    </row>
    <row r="12" spans="1:17" ht="15">
      <c r="A12" s="23">
        <v>44713</v>
      </c>
      <c r="B12" s="26" t="s">
        <v>19</v>
      </c>
      <c r="C12" s="27">
        <v>401765251</v>
      </c>
      <c r="D12" s="27">
        <v>285727666</v>
      </c>
      <c r="E12" s="27">
        <v>216098900</v>
      </c>
      <c r="F12" s="27">
        <v>2451570</v>
      </c>
      <c r="G12" s="27"/>
      <c r="H12" s="33">
        <v>-3453842.11</v>
      </c>
      <c r="I12" s="30">
        <f t="shared" si="0"/>
        <v>902589544.89</v>
      </c>
      <c r="J12" s="31">
        <v>50899625.58</v>
      </c>
      <c r="K12" s="27">
        <v>31606836.68</v>
      </c>
      <c r="L12" s="27">
        <v>74460571.6</v>
      </c>
      <c r="M12" s="27">
        <v>19400221</v>
      </c>
      <c r="N12" s="27">
        <v>10711574</v>
      </c>
      <c r="O12" s="27">
        <v>25600000</v>
      </c>
      <c r="P12" s="29"/>
      <c r="Q12" s="30">
        <v>698035319.74</v>
      </c>
    </row>
    <row r="13" spans="1:17" ht="15">
      <c r="A13" s="23">
        <v>44743</v>
      </c>
      <c r="B13" s="26" t="s">
        <v>23</v>
      </c>
      <c r="C13" s="27">
        <v>390248469</v>
      </c>
      <c r="D13" s="27">
        <v>290130056</v>
      </c>
      <c r="E13" s="27">
        <v>269778304</v>
      </c>
      <c r="F13" s="27">
        <v>2865443</v>
      </c>
      <c r="G13" s="28"/>
      <c r="H13" s="33">
        <v>-1935736.0799999998</v>
      </c>
      <c r="I13" s="30">
        <f t="shared" si="0"/>
        <v>951086535.92</v>
      </c>
      <c r="J13" s="31">
        <v>50899625.58</v>
      </c>
      <c r="K13" s="27">
        <v>31851171</v>
      </c>
      <c r="L13" s="27">
        <v>70621461.98</v>
      </c>
      <c r="M13" s="27">
        <v>15704410</v>
      </c>
      <c r="N13" s="27">
        <v>8609591</v>
      </c>
      <c r="O13" s="27">
        <v>25600000</v>
      </c>
      <c r="P13" s="29"/>
      <c r="Q13" s="30">
        <v>689910716</v>
      </c>
    </row>
    <row r="14" spans="1:17" ht="15">
      <c r="A14" s="23">
        <v>44774</v>
      </c>
      <c r="B14" s="26" t="s">
        <v>24</v>
      </c>
      <c r="C14" s="27">
        <v>444096764</v>
      </c>
      <c r="D14" s="27">
        <v>299096173</v>
      </c>
      <c r="E14" s="27">
        <v>296066698</v>
      </c>
      <c r="F14" s="27">
        <v>-10813702</v>
      </c>
      <c r="G14" s="28">
        <v>78942606</v>
      </c>
      <c r="H14" s="32">
        <v>-438415</v>
      </c>
      <c r="I14" s="30">
        <f t="shared" si="0"/>
        <v>1106950124</v>
      </c>
      <c r="J14" s="31">
        <v>50899625.58</v>
      </c>
      <c r="K14" s="27">
        <v>31486890.77</v>
      </c>
      <c r="L14" s="27">
        <v>76860811.54</v>
      </c>
      <c r="M14" s="27">
        <v>15680357</v>
      </c>
      <c r="N14" s="27">
        <v>8901652</v>
      </c>
      <c r="O14" s="27">
        <v>26800000</v>
      </c>
      <c r="P14" s="29"/>
      <c r="Q14" s="30">
        <v>747800276.68</v>
      </c>
    </row>
    <row r="15" spans="1:17" ht="15">
      <c r="A15" s="23">
        <v>44805</v>
      </c>
      <c r="B15" s="26" t="s">
        <v>25</v>
      </c>
      <c r="C15" s="27">
        <v>415569116</v>
      </c>
      <c r="D15" s="27">
        <v>297641754</v>
      </c>
      <c r="E15" s="27">
        <v>248069498</v>
      </c>
      <c r="F15" s="27">
        <v>3964377</v>
      </c>
      <c r="G15" s="28">
        <v>40173081.81</v>
      </c>
      <c r="H15" s="33"/>
      <c r="I15" s="30">
        <f>C15+D15+E15+F15+G15+H15</f>
        <v>1005417826.81</v>
      </c>
      <c r="J15" s="31">
        <v>50899625.58</v>
      </c>
      <c r="K15" s="27">
        <v>35399939.28</v>
      </c>
      <c r="L15" s="27">
        <v>77266467.36</v>
      </c>
      <c r="M15" s="27">
        <v>15698559</v>
      </c>
      <c r="N15" s="27">
        <v>17488217</v>
      </c>
      <c r="O15" s="27">
        <v>25600000</v>
      </c>
      <c r="P15" s="29"/>
      <c r="Q15" s="30">
        <v>896320787.11</v>
      </c>
    </row>
    <row r="16" spans="1:17" ht="15">
      <c r="A16" s="23">
        <v>44835</v>
      </c>
      <c r="B16" s="26" t="s">
        <v>26</v>
      </c>
      <c r="C16" s="27">
        <v>423656620</v>
      </c>
      <c r="D16" s="27">
        <v>294678808</v>
      </c>
      <c r="E16" s="27">
        <v>242743744</v>
      </c>
      <c r="F16" s="27">
        <v>2312216</v>
      </c>
      <c r="G16" s="28"/>
      <c r="H16" s="33">
        <v>-37821.03</v>
      </c>
      <c r="I16" s="30">
        <f t="shared" si="0"/>
        <v>963353566.97</v>
      </c>
      <c r="J16" s="31">
        <v>50899625.58</v>
      </c>
      <c r="K16" s="27">
        <v>37972921.19</v>
      </c>
      <c r="L16" s="27">
        <v>77267289.13</v>
      </c>
      <c r="M16" s="27">
        <v>17834223</v>
      </c>
      <c r="N16" s="27">
        <v>10031994</v>
      </c>
      <c r="O16" s="27">
        <v>25600000</v>
      </c>
      <c r="P16" s="29"/>
      <c r="Q16" s="30">
        <v>783065018.78</v>
      </c>
    </row>
    <row r="17" spans="1:17" ht="15">
      <c r="A17" s="23">
        <v>44866</v>
      </c>
      <c r="B17" s="26" t="s">
        <v>27</v>
      </c>
      <c r="C17" s="27">
        <v>433569427</v>
      </c>
      <c r="D17" s="27">
        <v>277119345</v>
      </c>
      <c r="E17" s="27">
        <v>252746013</v>
      </c>
      <c r="F17" s="27">
        <v>-2144940</v>
      </c>
      <c r="G17" s="27"/>
      <c r="H17" s="33"/>
      <c r="I17" s="30">
        <f t="shared" si="0"/>
        <v>961289845</v>
      </c>
      <c r="J17" s="31">
        <v>50899625.58</v>
      </c>
      <c r="K17" s="27">
        <v>34520103</v>
      </c>
      <c r="L17" s="27">
        <v>74499839.23</v>
      </c>
      <c r="M17" s="27">
        <v>13139689</v>
      </c>
      <c r="N17" s="27">
        <v>5822976</v>
      </c>
      <c r="O17" s="27">
        <v>25600000</v>
      </c>
      <c r="P17" s="36"/>
      <c r="Q17" s="30">
        <v>743747514.26</v>
      </c>
    </row>
    <row r="18" spans="1:17" ht="15.75" thickBot="1">
      <c r="A18" s="37">
        <v>44896</v>
      </c>
      <c r="B18" s="38" t="s">
        <v>33</v>
      </c>
      <c r="C18" s="39">
        <v>402783905</v>
      </c>
      <c r="D18" s="39">
        <v>282257774</v>
      </c>
      <c r="E18" s="39">
        <v>233064851</v>
      </c>
      <c r="F18" s="39">
        <v>-1561055</v>
      </c>
      <c r="G18" s="40"/>
      <c r="H18" s="41"/>
      <c r="I18" s="42">
        <f t="shared" si="0"/>
        <v>916545475</v>
      </c>
      <c r="J18" s="43">
        <v>102612899.75</v>
      </c>
      <c r="K18" s="39">
        <v>35048837.28</v>
      </c>
      <c r="L18" s="39">
        <v>77208272.52</v>
      </c>
      <c r="M18" s="39">
        <v>22762084</v>
      </c>
      <c r="N18" s="39">
        <v>13390215</v>
      </c>
      <c r="O18" s="39">
        <v>25600000</v>
      </c>
      <c r="P18" s="44"/>
      <c r="Q18" s="42">
        <v>756807612.03</v>
      </c>
    </row>
    <row r="19" spans="1:17" ht="30.75" customHeight="1" thickBot="1">
      <c r="A19" s="57" t="s">
        <v>15</v>
      </c>
      <c r="B19" s="58"/>
      <c r="C19" s="45">
        <f aca="true" t="shared" si="1" ref="C19:Q19">SUM(C7:C18)</f>
        <v>4968769938</v>
      </c>
      <c r="D19" s="46">
        <f t="shared" si="1"/>
        <v>3367734389</v>
      </c>
      <c r="E19" s="47">
        <f t="shared" si="1"/>
        <v>2820050880</v>
      </c>
      <c r="F19" s="47">
        <f t="shared" si="1"/>
        <v>-5203580</v>
      </c>
      <c r="G19" s="46">
        <f t="shared" si="1"/>
        <v>188157210.88</v>
      </c>
      <c r="H19" s="48">
        <f t="shared" si="1"/>
        <v>-4020040.1</v>
      </c>
      <c r="I19" s="49">
        <f t="shared" si="1"/>
        <v>11335488797.78</v>
      </c>
      <c r="J19" s="45">
        <f>SUM(J7:J18)</f>
        <v>657056429.7299999</v>
      </c>
      <c r="K19" s="46">
        <f t="shared" si="1"/>
        <v>378448711.9200001</v>
      </c>
      <c r="L19" s="46">
        <f>SUM(L7:L18)</f>
        <v>891294114.9200001</v>
      </c>
      <c r="M19" s="46">
        <f>SUM(M7:M18)</f>
        <v>194923391</v>
      </c>
      <c r="N19" s="46">
        <f>SUM(N7:N18)</f>
        <v>113381729.8</v>
      </c>
      <c r="O19" s="46">
        <f>SUM(O7:O18)</f>
        <v>216000000</v>
      </c>
      <c r="P19" s="46">
        <f t="shared" si="1"/>
        <v>0</v>
      </c>
      <c r="Q19" s="50">
        <f t="shared" si="1"/>
        <v>8889112161.869999</v>
      </c>
    </row>
    <row r="20" spans="1:9" ht="12.75">
      <c r="A20" s="16"/>
      <c r="B20" s="16"/>
      <c r="C20" s="11"/>
      <c r="D20" s="11"/>
      <c r="E20" s="11"/>
      <c r="F20" s="11"/>
      <c r="G20" s="11"/>
      <c r="H20" s="11"/>
      <c r="I20" s="11"/>
    </row>
    <row r="21" spans="1:16" ht="12.75">
      <c r="A21" s="16"/>
      <c r="B21" s="16"/>
      <c r="C21" s="11"/>
      <c r="D21" s="11"/>
      <c r="E21" s="11"/>
      <c r="F21" s="11"/>
      <c r="G21" s="11"/>
      <c r="H21" s="11"/>
      <c r="I21" s="11"/>
      <c r="P21" s="4"/>
    </row>
    <row r="22" spans="1:16" ht="12.75">
      <c r="A22" s="16"/>
      <c r="B22" s="16"/>
      <c r="C22" s="11"/>
      <c r="D22" s="11"/>
      <c r="E22" s="11"/>
      <c r="F22" s="11"/>
      <c r="G22" s="11"/>
      <c r="H22" s="11"/>
      <c r="I22" s="11"/>
      <c r="N22" s="4"/>
      <c r="O22" s="19"/>
      <c r="P22" s="4"/>
    </row>
    <row r="23" spans="1:15" ht="12.75">
      <c r="A23" s="10"/>
      <c r="B23" s="10"/>
      <c r="C23" s="13"/>
      <c r="D23" s="3"/>
      <c r="E23" s="3"/>
      <c r="F23" s="3"/>
      <c r="G23" s="3"/>
      <c r="O23" s="4"/>
    </row>
    <row r="24" spans="1:14" ht="12.75">
      <c r="A24" s="10"/>
      <c r="B24" s="10"/>
      <c r="C24" s="13"/>
      <c r="N24" s="4"/>
    </row>
    <row r="25" spans="1:3" ht="12.75">
      <c r="A25" s="10"/>
      <c r="B25" s="10"/>
      <c r="C25" s="13"/>
    </row>
    <row r="26" spans="1:12" ht="12.75">
      <c r="A26" s="10"/>
      <c r="B26" s="10"/>
      <c r="C26" s="13"/>
      <c r="L26" s="4"/>
    </row>
    <row r="27" spans="1:13" ht="12.75">
      <c r="A27" s="10"/>
      <c r="B27" s="10"/>
      <c r="C27" s="13"/>
      <c r="L27" s="4"/>
      <c r="M27" s="4"/>
    </row>
    <row r="28" spans="1:13" ht="12.75">
      <c r="A28" s="10"/>
      <c r="B28" s="10"/>
      <c r="C28" s="13"/>
      <c r="L28" s="4"/>
      <c r="M28" s="4"/>
    </row>
    <row r="29" spans="1:13" ht="12.75">
      <c r="A29" s="10"/>
      <c r="B29" s="10"/>
      <c r="C29" s="13"/>
      <c r="L29" s="4"/>
      <c r="M29" s="4"/>
    </row>
    <row r="30" spans="1:13" ht="12.75">
      <c r="A30" s="10"/>
      <c r="B30" s="10"/>
      <c r="C30" s="13"/>
      <c r="L30" s="4"/>
      <c r="M30" s="4"/>
    </row>
    <row r="31" spans="1:13" ht="12.75">
      <c r="A31" s="10"/>
      <c r="B31" s="10"/>
      <c r="C31" s="13"/>
      <c r="L31" s="4"/>
      <c r="M31" s="4"/>
    </row>
    <row r="32" spans="1:13" ht="12.75">
      <c r="A32" s="10"/>
      <c r="B32" s="10"/>
      <c r="C32" s="13"/>
      <c r="L32" s="4"/>
      <c r="M32" s="4"/>
    </row>
    <row r="33" spans="1:13" ht="12.75">
      <c r="A33" s="20"/>
      <c r="B33" s="20"/>
      <c r="C33" s="20"/>
      <c r="L33" s="4"/>
      <c r="M33" s="4"/>
    </row>
    <row r="34" spans="1:13" ht="12.75">
      <c r="A34" s="20"/>
      <c r="B34" s="20"/>
      <c r="C34" s="20"/>
      <c r="L34" s="4"/>
      <c r="M34" s="4"/>
    </row>
    <row r="35" spans="1:3" ht="12.75">
      <c r="A35" s="20"/>
      <c r="B35" s="20"/>
      <c r="C35" s="20"/>
    </row>
    <row r="36" spans="1:12" ht="12.75">
      <c r="A36" s="20"/>
      <c r="B36" s="20"/>
      <c r="C36" s="20"/>
      <c r="L36" s="4"/>
    </row>
    <row r="37" spans="1:3" ht="12.75">
      <c r="A37" s="10"/>
      <c r="B37" s="10"/>
      <c r="C37" s="1"/>
    </row>
    <row r="38" spans="1:15" ht="12.75">
      <c r="A38" s="10"/>
      <c r="B38" s="10"/>
      <c r="C38" s="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6" ht="12.75">
      <c r="A39" s="5"/>
      <c r="B39" s="5"/>
      <c r="C39" s="5"/>
      <c r="D39" s="5"/>
      <c r="E39" s="5"/>
      <c r="F39" s="5"/>
    </row>
    <row r="41" spans="3:4" s="3" customFormat="1" ht="12.75">
      <c r="C41" s="9"/>
      <c r="D41" s="9"/>
    </row>
    <row r="42" spans="3:4" s="3" customFormat="1" ht="12.75">
      <c r="C42" s="9"/>
      <c r="D42" s="9"/>
    </row>
    <row r="43" spans="1:3" s="12" customFormat="1" ht="12.75">
      <c r="A43" s="14"/>
      <c r="B43" s="14"/>
      <c r="C43" s="15"/>
    </row>
    <row r="44" spans="1:13" ht="12.75">
      <c r="A44" s="14"/>
      <c r="B44" s="14"/>
      <c r="C44" s="15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8" ht="12.75">
      <c r="A45" s="3"/>
      <c r="B45" s="3"/>
      <c r="C45" s="9"/>
      <c r="D45" s="9"/>
      <c r="E45" s="3"/>
      <c r="F45" s="3"/>
      <c r="G45" s="3"/>
      <c r="H45" s="3"/>
    </row>
    <row r="46" spans="1:8" ht="12.75">
      <c r="A46" s="3"/>
      <c r="B46" s="3"/>
      <c r="C46" s="9"/>
      <c r="D46" s="9"/>
      <c r="E46" s="3"/>
      <c r="F46" s="3"/>
      <c r="G46" s="3"/>
      <c r="H46" s="3"/>
    </row>
    <row r="47" spans="1:8" ht="12.75">
      <c r="A47" s="3"/>
      <c r="B47" s="3"/>
      <c r="C47" s="9"/>
      <c r="D47" s="9"/>
      <c r="E47" s="3"/>
      <c r="F47" s="3"/>
      <c r="G47" s="3"/>
      <c r="H47" s="3"/>
    </row>
    <row r="48" spans="1:8" ht="12.75">
      <c r="A48" s="3"/>
      <c r="B48" s="3"/>
      <c r="C48" s="9"/>
      <c r="D48" s="9"/>
      <c r="E48" s="3"/>
      <c r="F48" s="3"/>
      <c r="G48" s="3"/>
      <c r="H48" s="3"/>
    </row>
    <row r="49" spans="1:7" ht="12.75">
      <c r="A49" s="3"/>
      <c r="B49" s="3"/>
      <c r="C49" s="9"/>
      <c r="D49" s="9"/>
      <c r="E49" s="3"/>
      <c r="F49" s="3"/>
      <c r="G49" s="3"/>
    </row>
    <row r="50" spans="1:7" ht="12.75">
      <c r="A50" s="3"/>
      <c r="B50" s="3"/>
      <c r="C50" s="9"/>
      <c r="D50" s="9"/>
      <c r="E50" s="3"/>
      <c r="F50" s="3"/>
      <c r="G50" s="3"/>
    </row>
    <row r="51" spans="1:9" ht="12.75">
      <c r="A51" s="5"/>
      <c r="B51" s="5"/>
      <c r="C51" s="5"/>
      <c r="D51" s="5"/>
      <c r="E51" s="5"/>
      <c r="F51" s="5"/>
      <c r="G51" s="5"/>
      <c r="H51" s="5"/>
      <c r="I51" s="5"/>
    </row>
    <row r="53" spans="1:10" ht="15">
      <c r="A53" s="6"/>
      <c r="B53" s="17"/>
      <c r="C53" s="17"/>
      <c r="D53" s="17"/>
      <c r="E53" s="17"/>
      <c r="F53" s="17"/>
      <c r="G53" s="17"/>
      <c r="H53" s="17"/>
      <c r="I53" s="17"/>
      <c r="J53" s="18"/>
    </row>
    <row r="55" spans="1:6" ht="12.75">
      <c r="A55" s="3"/>
      <c r="B55" s="3"/>
      <c r="C55" s="3"/>
      <c r="D55" s="3"/>
      <c r="E55" s="3"/>
      <c r="F55" s="3"/>
    </row>
  </sheetData>
  <sheetProtection/>
  <mergeCells count="14">
    <mergeCell ref="O5:O6"/>
    <mergeCell ref="P5:P6"/>
    <mergeCell ref="Q4:Q6"/>
    <mergeCell ref="G5:G6"/>
    <mergeCell ref="F5:F6"/>
    <mergeCell ref="E5:E6"/>
    <mergeCell ref="D5:D6"/>
    <mergeCell ref="C5:C6"/>
    <mergeCell ref="B5:B6"/>
    <mergeCell ref="A19:B19"/>
    <mergeCell ref="K5:N5"/>
    <mergeCell ref="J5:J6"/>
    <mergeCell ref="I5:I6"/>
    <mergeCell ref="H5:H6"/>
  </mergeCell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8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sigalit</dc:creator>
  <cp:keywords/>
  <dc:description/>
  <cp:lastModifiedBy>איתן ישראלי</cp:lastModifiedBy>
  <cp:lastPrinted>2023-01-24T08:48:36Z</cp:lastPrinted>
  <dcterms:created xsi:type="dcterms:W3CDTF">2012-01-02T08:37:45Z</dcterms:created>
  <dcterms:modified xsi:type="dcterms:W3CDTF">2023-02-02T10:00:20Z</dcterms:modified>
  <cp:category/>
  <cp:version/>
  <cp:contentType/>
  <cp:contentStatus/>
</cp:coreProperties>
</file>