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4355" windowHeight="13380"/>
  </bookViews>
  <sheets>
    <sheet name="Sheet1" sheetId="1" r:id="rId1"/>
    <sheet name="Sheet2" sheetId="2" r:id="rId2"/>
    <sheet name="Sheet3" sheetId="3" r:id="rId3"/>
  </sheets>
  <calcPr calcId="145621" iterate="1"/>
</workbook>
</file>

<file path=xl/calcChain.xml><?xml version="1.0" encoding="utf-8"?>
<calcChain xmlns="http://schemas.openxmlformats.org/spreadsheetml/2006/main">
  <c r="D7" i="1" l="1"/>
  <c r="F28" i="1" l="1"/>
  <c r="D6" i="1" l="1"/>
  <c r="C6" i="1"/>
  <c r="B6" i="1"/>
  <c r="D11" i="1"/>
  <c r="D10" i="1"/>
  <c r="D9" i="1"/>
  <c r="D8" i="1"/>
  <c r="D12" i="1" s="1"/>
  <c r="F45" i="1"/>
  <c r="F44" i="1"/>
  <c r="C7" i="1" s="1"/>
  <c r="F43" i="1"/>
  <c r="F42" i="1"/>
  <c r="F41" i="1"/>
  <c r="F40" i="1"/>
  <c r="F39" i="1"/>
  <c r="F38" i="1"/>
  <c r="F37" i="1"/>
  <c r="C10" i="1" s="1"/>
  <c r="F36" i="1"/>
  <c r="C8" i="1" s="1"/>
  <c r="F35" i="1"/>
  <c r="F34" i="1"/>
  <c r="F33" i="1"/>
  <c r="C11" i="1" s="1"/>
  <c r="F32" i="1"/>
  <c r="F31" i="1"/>
  <c r="F30" i="1"/>
  <c r="C9" i="1" s="1"/>
  <c r="F29" i="1"/>
  <c r="C45" i="1"/>
  <c r="C44" i="1"/>
  <c r="B7" i="1" s="1"/>
  <c r="C43" i="1"/>
  <c r="C42" i="1"/>
  <c r="C41" i="1"/>
  <c r="C40" i="1"/>
  <c r="C39" i="1"/>
  <c r="C38" i="1"/>
  <c r="C37" i="1"/>
  <c r="B10" i="1" s="1"/>
  <c r="C36" i="1"/>
  <c r="B8" i="1" s="1"/>
  <c r="C35" i="1"/>
  <c r="C34" i="1"/>
  <c r="C33" i="1"/>
  <c r="B11" i="1" s="1"/>
  <c r="C32" i="1"/>
  <c r="C31" i="1"/>
  <c r="C30" i="1"/>
  <c r="B9" i="1" s="1"/>
  <c r="C29" i="1"/>
  <c r="C28" i="1"/>
  <c r="B12" i="1" l="1"/>
  <c r="C12" i="1"/>
</calcChain>
</file>

<file path=xl/sharedStrings.xml><?xml version="1.0" encoding="utf-8"?>
<sst xmlns="http://schemas.openxmlformats.org/spreadsheetml/2006/main" count="75" uniqueCount="32">
  <si>
    <t>הרכב נכון ל -</t>
  </si>
  <si>
    <t>רכיב</t>
  </si>
  <si>
    <t>סכום</t>
  </si>
  <si>
    <t>ב%</t>
  </si>
  <si>
    <t>מניות בארץ</t>
  </si>
  <si>
    <t>מניות בחו"ל</t>
  </si>
  <si>
    <t>סה"כ מניות *</t>
  </si>
  <si>
    <t>קונצרני מקומי</t>
  </si>
  <si>
    <t>קונצרני בחול</t>
  </si>
  <si>
    <t>סה"כ קונצרני</t>
  </si>
  <si>
    <t>ממשלתי מקומי</t>
  </si>
  <si>
    <t>ממשלתי בחול</t>
  </si>
  <si>
    <t>סה"כ ממשלתי</t>
  </si>
  <si>
    <t>פקדונות ומזומן</t>
  </si>
  <si>
    <t>סה"כ סולידי</t>
  </si>
  <si>
    <t>קרנות גידור</t>
  </si>
  <si>
    <t>קרנות פרטיות</t>
  </si>
  <si>
    <t>קרנות הון סיכון</t>
  </si>
  <si>
    <t>CDO אלטרנטיביות</t>
  </si>
  <si>
    <t>*Reit</t>
  </si>
  <si>
    <t>סה"כ  אלטרנטיביות</t>
  </si>
  <si>
    <t>סה"כ כללי</t>
  </si>
  <si>
    <t>מניות</t>
  </si>
  <si>
    <t>שווי תיק (מליוני ₪)</t>
  </si>
  <si>
    <t>תיק כולל מותאם לדוחות כספיים (כולל אהובה וכרטיסיות נוספות)</t>
  </si>
  <si>
    <t>השקעות אלטרנטיביות</t>
  </si>
  <si>
    <t>אג"ח ממשלתי</t>
  </si>
  <si>
    <t>אג"ח קונצרני</t>
  </si>
  <si>
    <t>סה"כ</t>
  </si>
  <si>
    <t>* נתונים ל30/09/18 לא מבוקרים</t>
  </si>
  <si>
    <t>תיק השקעות אוניברסיטת בן גוריון בנגב</t>
  </si>
  <si>
    <t>נזילות הגנה ופקדונות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</si>
</sst>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0.0%"/>
    <numFmt numFmtId="165" formatCode="_ * #,##0.0_ ;_ * \-#,##0.0_ ;_ * &quot;-&quot;??_ ;_ @_ "/>
  </numFmts>
  <fonts count="1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6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7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  <charset val="177"/>
      <scheme val="minor"/>
    </font>
    <font>
      <sz val="10"/>
      <name val="Arial"/>
      <family val="2"/>
      <charset val="177"/>
    </font>
    <font>
      <b/>
      <sz val="14"/>
      <name val="David"/>
      <family val="2"/>
      <charset val="177"/>
    </font>
    <font>
      <sz val="12"/>
      <name val="Arial"/>
      <family val="2"/>
      <charset val="177"/>
    </font>
    <font>
      <sz val="16"/>
      <name val="David"/>
      <family val="2"/>
      <charset val="177"/>
    </font>
    <font>
      <b/>
      <sz val="14.5"/>
      <name val="David"/>
      <family val="2"/>
      <charset val="177"/>
    </font>
    <font>
      <b/>
      <u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8" fillId="0" borderId="14"/>
    <xf numFmtId="3" fontId="9" fillId="0" borderId="14" applyBorder="0"/>
    <xf numFmtId="1" fontId="10" fillId="0" borderId="14"/>
    <xf numFmtId="0" fontId="11" fillId="0" borderId="0"/>
    <xf numFmtId="0" fontId="12" fillId="2" borderId="21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9" fontId="2" fillId="0" borderId="0" xfId="2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14" fontId="3" fillId="0" borderId="7" xfId="1" applyNumberFormat="1" applyFont="1" applyBorder="1" applyAlignment="1">
      <alignment vertical="center"/>
    </xf>
    <xf numFmtId="0" fontId="3" fillId="0" borderId="8" xfId="1" applyFont="1" applyBorder="1" applyAlignment="1"/>
    <xf numFmtId="0" fontId="3" fillId="0" borderId="9" xfId="1" applyFont="1" applyBorder="1" applyAlignment="1"/>
    <xf numFmtId="2" fontId="3" fillId="0" borderId="10" xfId="1" applyNumberFormat="1" applyFont="1" applyBorder="1"/>
    <xf numFmtId="165" fontId="3" fillId="0" borderId="11" xfId="3" applyNumberFormat="1" applyFont="1" applyBorder="1" applyAlignment="1">
      <alignment horizontal="right"/>
    </xf>
    <xf numFmtId="164" fontId="3" fillId="0" borderId="11" xfId="4" applyNumberFormat="1" applyFont="1" applyBorder="1"/>
    <xf numFmtId="164" fontId="3" fillId="0" borderId="11" xfId="1" applyNumberFormat="1" applyFont="1" applyBorder="1"/>
    <xf numFmtId="0" fontId="5" fillId="2" borderId="13" xfId="1" applyFont="1" applyFill="1" applyBorder="1"/>
    <xf numFmtId="165" fontId="5" fillId="2" borderId="14" xfId="3" applyNumberFormat="1" applyFont="1" applyFill="1" applyBorder="1" applyAlignment="1">
      <alignment horizontal="right"/>
    </xf>
    <xf numFmtId="164" fontId="5" fillId="2" borderId="14" xfId="1" applyNumberFormat="1" applyFont="1" applyFill="1" applyBorder="1"/>
    <xf numFmtId="2" fontId="3" fillId="0" borderId="6" xfId="1" applyNumberFormat="1" applyFont="1" applyBorder="1"/>
    <xf numFmtId="0" fontId="3" fillId="0" borderId="10" xfId="1" applyFont="1" applyFill="1" applyBorder="1"/>
    <xf numFmtId="0" fontId="3" fillId="0" borderId="16" xfId="1" applyFont="1" applyFill="1" applyBorder="1"/>
    <xf numFmtId="0" fontId="3" fillId="0" borderId="10" xfId="1" applyFont="1" applyFill="1" applyBorder="1" applyAlignment="1">
      <alignment horizontal="right"/>
    </xf>
    <xf numFmtId="0" fontId="5" fillId="0" borderId="10" xfId="1" applyFont="1" applyFill="1" applyBorder="1" applyAlignment="1">
      <alignment horizontal="right" readingOrder="2"/>
    </xf>
    <xf numFmtId="164" fontId="5" fillId="0" borderId="11" xfId="1" applyNumberFormat="1" applyFont="1" applyFill="1" applyBorder="1"/>
    <xf numFmtId="2" fontId="5" fillId="0" borderId="7" xfId="1" applyNumberFormat="1" applyFont="1" applyFill="1" applyBorder="1"/>
    <xf numFmtId="165" fontId="5" fillId="0" borderId="17" xfId="3" applyNumberFormat="1" applyFont="1" applyFill="1" applyBorder="1" applyAlignment="1">
      <alignment horizontal="right"/>
    </xf>
    <xf numFmtId="164" fontId="5" fillId="0" borderId="17" xfId="1" applyNumberFormat="1" applyFont="1" applyFill="1" applyBorder="1"/>
    <xf numFmtId="0" fontId="1" fillId="0" borderId="0" xfId="1" applyBorder="1" applyAlignment="1">
      <alignment vertical="top" wrapText="1" readingOrder="2"/>
    </xf>
    <xf numFmtId="0" fontId="1" fillId="0" borderId="18" xfId="1" applyBorder="1" applyAlignment="1">
      <alignment wrapText="1"/>
    </xf>
    <xf numFmtId="0" fontId="1" fillId="0" borderId="19" xfId="1" applyBorder="1" applyAlignment="1">
      <alignment wrapText="1"/>
    </xf>
    <xf numFmtId="4" fontId="1" fillId="0" borderId="10" xfId="1" applyNumberFormat="1" applyBorder="1"/>
    <xf numFmtId="164" fontId="1" fillId="0" borderId="3" xfId="4" applyNumberFormat="1" applyFont="1" applyBorder="1"/>
    <xf numFmtId="164" fontId="1" fillId="0" borderId="12" xfId="1" applyNumberFormat="1" applyBorder="1"/>
    <xf numFmtId="165" fontId="6" fillId="2" borderId="13" xfId="5" applyNumberFormat="1" applyFont="1" applyFill="1" applyBorder="1"/>
    <xf numFmtId="164" fontId="6" fillId="2" borderId="15" xfId="1" applyNumberFormat="1" applyFont="1" applyFill="1" applyBorder="1"/>
    <xf numFmtId="165" fontId="1" fillId="0" borderId="10" xfId="5" applyNumberFormat="1" applyFont="1" applyBorder="1"/>
    <xf numFmtId="165" fontId="1" fillId="0" borderId="20" xfId="5" applyNumberFormat="1" applyFont="1" applyBorder="1"/>
    <xf numFmtId="164" fontId="1" fillId="0" borderId="0" xfId="4" applyNumberFormat="1" applyFont="1" applyBorder="1"/>
    <xf numFmtId="165" fontId="5" fillId="0" borderId="11" xfId="3" applyNumberFormat="1" applyFont="1" applyFill="1" applyBorder="1" applyAlignment="1">
      <alignment horizontal="right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4" fontId="3" fillId="0" borderId="4" xfId="1" applyNumberFormat="1" applyFont="1" applyBorder="1" applyAlignment="1">
      <alignment horizontal="center" vertical="center"/>
    </xf>
    <xf numFmtId="14" fontId="3" fillId="0" borderId="5" xfId="1" applyNumberFormat="1" applyFont="1" applyBorder="1" applyAlignment="1">
      <alignment horizontal="center" vertical="center"/>
    </xf>
    <xf numFmtId="0" fontId="0" fillId="0" borderId="0" xfId="0" applyAlignment="1">
      <alignment horizontal="right" readingOrder="2"/>
    </xf>
    <xf numFmtId="0" fontId="0" fillId="0" borderId="20" xfId="0" applyBorder="1"/>
    <xf numFmtId="0" fontId="0" fillId="0" borderId="0" xfId="0"/>
    <xf numFmtId="3" fontId="2" fillId="0" borderId="0" xfId="1" applyNumberFormat="1" applyFont="1" applyBorder="1" applyAlignment="1"/>
    <xf numFmtId="164" fontId="0" fillId="0" borderId="26" xfId="0" applyNumberFormat="1" applyBorder="1"/>
    <xf numFmtId="0" fontId="0" fillId="0" borderId="24" xfId="0" applyBorder="1"/>
    <xf numFmtId="3" fontId="0" fillId="0" borderId="25" xfId="0" applyNumberFormat="1" applyBorder="1"/>
    <xf numFmtId="0" fontId="0" fillId="0" borderId="22" xfId="0" applyBorder="1"/>
    <xf numFmtId="14" fontId="0" fillId="0" borderId="23" xfId="0" applyNumberFormat="1" applyBorder="1"/>
    <xf numFmtId="164" fontId="0" fillId="0" borderId="23" xfId="0" applyNumberFormat="1" applyBorder="1"/>
    <xf numFmtId="0" fontId="13" fillId="0" borderId="0" xfId="0" applyFont="1" applyAlignment="1">
      <alignment horizontal="center"/>
    </xf>
    <xf numFmtId="14" fontId="0" fillId="0" borderId="28" xfId="0" applyNumberFormat="1" applyBorder="1"/>
    <xf numFmtId="164" fontId="0" fillId="0" borderId="11" xfId="0" applyNumberFormat="1" applyBorder="1"/>
    <xf numFmtId="164" fontId="0" fillId="0" borderId="28" xfId="0" applyNumberFormat="1" applyBorder="1"/>
    <xf numFmtId="3" fontId="0" fillId="0" borderId="9" xfId="0" applyNumberFormat="1" applyBorder="1"/>
    <xf numFmtId="164" fontId="0" fillId="0" borderId="27" xfId="0" applyNumberFormat="1" applyBorder="1"/>
  </cellXfs>
  <cellStyles count="59">
    <cellStyle name="Comma 10" xfId="3"/>
    <cellStyle name="Comma 10 2" xfId="58"/>
    <cellStyle name="Comma 2" xfId="5"/>
    <cellStyle name="Comma 2 2" xfId="9"/>
    <cellStyle name="Comma 3" xfId="10"/>
    <cellStyle name="Comma 3 2" xfId="11"/>
    <cellStyle name="Comma 4" xfId="12"/>
    <cellStyle name="Comma 4 2" xfId="13"/>
    <cellStyle name="Comma 5" xfId="14"/>
    <cellStyle name="Comma 5 2" xfId="15"/>
    <cellStyle name="Comma 6" xfId="16"/>
    <cellStyle name="Comma 6 2" xfId="17"/>
    <cellStyle name="Comma 7" xfId="18"/>
    <cellStyle name="Comma 8" xfId="19"/>
    <cellStyle name="Comma 9" xfId="8"/>
    <cellStyle name="Currency 2" xfId="20"/>
    <cellStyle name="Normal" xfId="0" builtinId="0"/>
    <cellStyle name="Normal 10" xfId="7"/>
    <cellStyle name="Normal 11" xfId="6"/>
    <cellStyle name="Normal 2" xfId="21"/>
    <cellStyle name="Normal 2 2" xfId="1"/>
    <cellStyle name="Normal 2 2 2" xfId="57"/>
    <cellStyle name="Normal 2_התפלגות מדיניות ורווח 30 לאוקטובר 2011" xfId="22"/>
    <cellStyle name="Normal 3" xfId="23"/>
    <cellStyle name="Normal 3 2" xfId="24"/>
    <cellStyle name="Normal 3_דוח לועדה 30.07.12_מודי" xfId="25"/>
    <cellStyle name="Normal 4" xfId="26"/>
    <cellStyle name="Normal 4 2" xfId="27"/>
    <cellStyle name="Normal 4_דוח לועדה 30.07.12_מודי" xfId="28"/>
    <cellStyle name="Normal 5" xfId="29"/>
    <cellStyle name="Normal 5 2" xfId="30"/>
    <cellStyle name="Normal 5_התפלגות מדיניות ורווח 30.11.11" xfId="31"/>
    <cellStyle name="Normal 6" xfId="32"/>
    <cellStyle name="Normal 6 2" xfId="33"/>
    <cellStyle name="Normal 6_התפלגות מדיניות ורווח 30.11.11" xfId="34"/>
    <cellStyle name="Normal 7" xfId="35"/>
    <cellStyle name="Normal 7 2" xfId="36"/>
    <cellStyle name="Normal 7_התפלגות מדיניות ורווח 30.11.11" xfId="37"/>
    <cellStyle name="Normal 8" xfId="38"/>
    <cellStyle name="Normal 9" xfId="39"/>
    <cellStyle name="Percent 2" xfId="41"/>
    <cellStyle name="Percent 2 2" xfId="2"/>
    <cellStyle name="Percent 2 3" xfId="4"/>
    <cellStyle name="Percent 3" xfId="42"/>
    <cellStyle name="Percent 3 2" xfId="43"/>
    <cellStyle name="Percent 4" xfId="44"/>
    <cellStyle name="Percent 4 2" xfId="45"/>
    <cellStyle name="Percent 5" xfId="46"/>
    <cellStyle name="Percent 5 2" xfId="47"/>
    <cellStyle name="Percent 6" xfId="48"/>
    <cellStyle name="Percent 6 2" xfId="49"/>
    <cellStyle name="Percent 7" xfId="50"/>
    <cellStyle name="Percent 8" xfId="51"/>
    <cellStyle name="Percent 9" xfId="40"/>
    <cellStyle name="בנקl" xfId="52"/>
    <cellStyle name="בנקl1" xfId="53"/>
    <cellStyle name="דו&quot;ח" xfId="54"/>
    <cellStyle name="כוטרת" xfId="55"/>
    <cellStyle name="פקדנות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rightToLeft="1" tabSelected="1" workbookViewId="0">
      <selection activeCell="A11" sqref="A11"/>
    </sheetView>
  </sheetViews>
  <sheetFormatPr defaultRowHeight="14.25" x14ac:dyDescent="0.2"/>
  <cols>
    <col min="1" max="1" width="18.75" customWidth="1"/>
    <col min="2" max="4" width="9.875" bestFit="1" customWidth="1"/>
  </cols>
  <sheetData>
    <row r="1" spans="1:4" s="41" customFormat="1" x14ac:dyDescent="0.2"/>
    <row r="2" spans="1:4" s="41" customFormat="1" x14ac:dyDescent="0.2"/>
    <row r="3" spans="1:4" s="41" customFormat="1" ht="15" x14ac:dyDescent="0.25">
      <c r="A3" s="49" t="s">
        <v>30</v>
      </c>
      <c r="B3" s="49"/>
      <c r="C3" s="49"/>
      <c r="D3" s="49"/>
    </row>
    <row r="4" spans="1:4" s="41" customFormat="1" x14ac:dyDescent="0.2"/>
    <row r="5" spans="1:4" s="41" customFormat="1" ht="15" thickBot="1" x14ac:dyDescent="0.25"/>
    <row r="6" spans="1:4" ht="15" thickBot="1" x14ac:dyDescent="0.25">
      <c r="A6" s="46"/>
      <c r="B6" s="50">
        <f>+A26</f>
        <v>42643</v>
      </c>
      <c r="C6" s="50">
        <f>+D26</f>
        <v>43008</v>
      </c>
      <c r="D6" s="47">
        <f>+G26</f>
        <v>43373</v>
      </c>
    </row>
    <row r="7" spans="1:4" x14ac:dyDescent="0.2">
      <c r="A7" s="40" t="s">
        <v>25</v>
      </c>
      <c r="B7" s="51">
        <f>+C44</f>
        <v>9.8279765910714287E-2</v>
      </c>
      <c r="C7" s="54">
        <f>+F44</f>
        <v>9.84877296597437E-2</v>
      </c>
      <c r="D7" s="43">
        <f>+I44</f>
        <v>0.11232837316919599</v>
      </c>
    </row>
    <row r="8" spans="1:4" x14ac:dyDescent="0.2">
      <c r="A8" s="40" t="s">
        <v>26</v>
      </c>
      <c r="B8" s="51">
        <f>+C36</f>
        <v>0.16369059636607144</v>
      </c>
      <c r="C8" s="51">
        <f>+F36</f>
        <v>0.10255497777286787</v>
      </c>
      <c r="D8" s="43">
        <f>+I36</f>
        <v>9.2582597982664716E-2</v>
      </c>
    </row>
    <row r="9" spans="1:4" x14ac:dyDescent="0.2">
      <c r="A9" s="40" t="s">
        <v>22</v>
      </c>
      <c r="B9" s="51">
        <f>+C30</f>
        <v>0.29152157935267858</v>
      </c>
      <c r="C9" s="51">
        <f>+F30</f>
        <v>0.31845171520106058</v>
      </c>
      <c r="D9" s="43">
        <f>+I30</f>
        <v>0.31796621187815638</v>
      </c>
    </row>
    <row r="10" spans="1:4" x14ac:dyDescent="0.2">
      <c r="A10" s="40" t="s">
        <v>31</v>
      </c>
      <c r="B10" s="51">
        <f>+C37</f>
        <v>0.15026261357589285</v>
      </c>
      <c r="C10" s="51">
        <f>+F37</f>
        <v>0.16705858683605834</v>
      </c>
      <c r="D10" s="43">
        <f>+I37</f>
        <v>0.16681704057031427</v>
      </c>
    </row>
    <row r="11" spans="1:4" ht="15" thickBot="1" x14ac:dyDescent="0.25">
      <c r="A11" s="40" t="s">
        <v>27</v>
      </c>
      <c r="B11" s="51">
        <f>+C33</f>
        <v>0.29624544479464288</v>
      </c>
      <c r="C11" s="51">
        <f>+F33</f>
        <v>0.31344699053026953</v>
      </c>
      <c r="D11" s="43">
        <f>+I33</f>
        <v>0.31030577639966872</v>
      </c>
    </row>
    <row r="12" spans="1:4" ht="15" thickBot="1" x14ac:dyDescent="0.25">
      <c r="A12" s="46" t="s">
        <v>28</v>
      </c>
      <c r="B12" s="52">
        <f>SUM(B7:B11)</f>
        <v>1</v>
      </c>
      <c r="C12" s="52">
        <f>SUM(C7:C11)</f>
        <v>1</v>
      </c>
      <c r="D12" s="48">
        <f>SUM(D7:D11)</f>
        <v>1</v>
      </c>
    </row>
    <row r="13" spans="1:4" ht="15" thickBot="1" x14ac:dyDescent="0.25">
      <c r="A13" s="44" t="s">
        <v>23</v>
      </c>
      <c r="B13" s="53">
        <v>2240</v>
      </c>
      <c r="C13" s="53">
        <v>2263</v>
      </c>
      <c r="D13" s="45">
        <v>2551.1303666600002</v>
      </c>
    </row>
    <row r="14" spans="1:4" x14ac:dyDescent="0.2">
      <c r="A14" s="39" t="s">
        <v>29</v>
      </c>
    </row>
    <row r="16" spans="1:4" s="41" customFormat="1" x14ac:dyDescent="0.2"/>
    <row r="17" spans="1:9" s="41" customFormat="1" x14ac:dyDescent="0.2"/>
    <row r="18" spans="1:9" s="41" customFormat="1" x14ac:dyDescent="0.2"/>
    <row r="19" spans="1:9" s="41" customFormat="1" x14ac:dyDescent="0.2"/>
    <row r="20" spans="1:9" s="41" customFormat="1" x14ac:dyDescent="0.2"/>
    <row r="21" spans="1:9" s="41" customFormat="1" x14ac:dyDescent="0.2"/>
    <row r="22" spans="1:9" s="41" customFormat="1" x14ac:dyDescent="0.2"/>
    <row r="23" spans="1:9" ht="20.25" x14ac:dyDescent="0.3">
      <c r="A23" s="42" t="s">
        <v>24</v>
      </c>
      <c r="B23" s="42"/>
      <c r="C23" s="42"/>
      <c r="D23" s="41"/>
      <c r="E23" s="41"/>
      <c r="F23" s="41"/>
      <c r="G23" s="41"/>
      <c r="H23" s="41"/>
      <c r="I23" s="41"/>
    </row>
    <row r="24" spans="1:9" ht="21" thickBot="1" x14ac:dyDescent="0.35">
      <c r="A24" s="1"/>
      <c r="B24" s="2"/>
      <c r="C24" s="3"/>
    </row>
    <row r="25" spans="1:9" ht="15" customHeight="1" x14ac:dyDescent="0.2">
      <c r="A25" s="35" t="s">
        <v>0</v>
      </c>
      <c r="B25" s="36"/>
      <c r="C25" s="36"/>
      <c r="D25" s="35" t="s">
        <v>0</v>
      </c>
      <c r="E25" s="36"/>
      <c r="F25" s="36"/>
      <c r="G25" s="35" t="s">
        <v>0</v>
      </c>
      <c r="H25" s="36"/>
      <c r="I25" s="36"/>
    </row>
    <row r="26" spans="1:9" ht="14.25" customHeight="1" thickBot="1" x14ac:dyDescent="0.25">
      <c r="A26" s="37">
        <v>42643</v>
      </c>
      <c r="B26" s="38"/>
      <c r="C26" s="38"/>
      <c r="D26" s="37">
        <v>43008</v>
      </c>
      <c r="E26" s="38"/>
      <c r="F26" s="38"/>
      <c r="G26" s="37">
        <v>43373</v>
      </c>
      <c r="H26" s="38"/>
      <c r="I26" s="38"/>
    </row>
    <row r="27" spans="1:9" ht="15" thickBot="1" x14ac:dyDescent="0.25">
      <c r="A27" s="4" t="s">
        <v>1</v>
      </c>
      <c r="B27" s="5" t="s">
        <v>2</v>
      </c>
      <c r="C27" s="6" t="s">
        <v>3</v>
      </c>
      <c r="D27" s="23"/>
      <c r="E27" s="24" t="s">
        <v>2</v>
      </c>
      <c r="F27" s="25" t="s">
        <v>3</v>
      </c>
      <c r="G27" s="4" t="s">
        <v>1</v>
      </c>
      <c r="H27" s="5" t="s">
        <v>2</v>
      </c>
      <c r="I27" s="6" t="s">
        <v>3</v>
      </c>
    </row>
    <row r="28" spans="1:9" x14ac:dyDescent="0.2">
      <c r="A28" s="7" t="s">
        <v>4</v>
      </c>
      <c r="B28" s="8">
        <v>229.60260518000001</v>
      </c>
      <c r="C28" s="9">
        <f>+B28/$B$45</f>
        <v>0.10250116302678572</v>
      </c>
      <c r="D28" s="7" t="s">
        <v>4</v>
      </c>
      <c r="E28" s="26">
        <v>250.43316375000001</v>
      </c>
      <c r="F28" s="27">
        <f>+E28/$E$45</f>
        <v>0.11066423497569598</v>
      </c>
      <c r="G28" s="7" t="s">
        <v>4</v>
      </c>
      <c r="H28" s="8">
        <v>292.95788457000003</v>
      </c>
      <c r="I28" s="9">
        <v>0.11976379793279568</v>
      </c>
    </row>
    <row r="29" spans="1:9" x14ac:dyDescent="0.2">
      <c r="A29" s="7" t="s">
        <v>5</v>
      </c>
      <c r="B29" s="8">
        <v>423.40573257</v>
      </c>
      <c r="C29" s="10">
        <f t="shared" ref="C29:C45" si="0">+B29/$B$45</f>
        <v>0.18902041632589286</v>
      </c>
      <c r="D29" s="7" t="s">
        <v>5</v>
      </c>
      <c r="E29" s="26">
        <v>470.22306775000004</v>
      </c>
      <c r="F29" s="28">
        <f t="shared" ref="F29:F45" si="1">+E29/$E$45</f>
        <v>0.20778748022536458</v>
      </c>
      <c r="G29" s="7" t="s">
        <v>5</v>
      </c>
      <c r="H29" s="8">
        <v>484.83503682000003</v>
      </c>
      <c r="I29" s="10">
        <v>0.19820241394536073</v>
      </c>
    </row>
    <row r="30" spans="1:9" ht="15.75" x14ac:dyDescent="0.25">
      <c r="A30" s="11" t="s">
        <v>6</v>
      </c>
      <c r="B30" s="12">
        <v>653.00833775000001</v>
      </c>
      <c r="C30" s="13">
        <f t="shared" si="0"/>
        <v>0.29152157935267858</v>
      </c>
      <c r="D30" s="11" t="s">
        <v>6</v>
      </c>
      <c r="E30" s="29">
        <v>720.6562315000001</v>
      </c>
      <c r="F30" s="30">
        <f t="shared" si="1"/>
        <v>0.31845171520106058</v>
      </c>
      <c r="G30" s="11" t="s">
        <v>6</v>
      </c>
      <c r="H30" s="12">
        <v>777.79292139000006</v>
      </c>
      <c r="I30" s="13">
        <v>0.31796621187815638</v>
      </c>
    </row>
    <row r="31" spans="1:9" x14ac:dyDescent="0.2">
      <c r="A31" s="7" t="s">
        <v>7</v>
      </c>
      <c r="B31" s="8">
        <v>425.19345066</v>
      </c>
      <c r="C31" s="10">
        <f t="shared" si="0"/>
        <v>0.18981850475892856</v>
      </c>
      <c r="D31" s="7" t="s">
        <v>7</v>
      </c>
      <c r="E31" s="26">
        <v>403.03903516999998</v>
      </c>
      <c r="F31" s="28">
        <f t="shared" si="1"/>
        <v>0.17809944108263367</v>
      </c>
      <c r="G31" s="7" t="s">
        <v>7</v>
      </c>
      <c r="H31" s="8">
        <v>430.62370104000001</v>
      </c>
      <c r="I31" s="10">
        <v>0.17604857411136748</v>
      </c>
    </row>
    <row r="32" spans="1:9" x14ac:dyDescent="0.2">
      <c r="A32" s="14" t="s">
        <v>8</v>
      </c>
      <c r="B32" s="8">
        <v>238.39634568</v>
      </c>
      <c r="C32" s="10">
        <f t="shared" si="0"/>
        <v>0.10642694003571429</v>
      </c>
      <c r="D32" s="14" t="s">
        <v>8</v>
      </c>
      <c r="E32" s="26">
        <v>306.29150440000001</v>
      </c>
      <c r="F32" s="28">
        <f t="shared" si="1"/>
        <v>0.13534754944763588</v>
      </c>
      <c r="G32" s="14" t="s">
        <v>8</v>
      </c>
      <c r="H32" s="8">
        <v>328.41474691999997</v>
      </c>
      <c r="I32" s="10">
        <v>0.13425720228830121</v>
      </c>
    </row>
    <row r="33" spans="1:9" ht="15.75" x14ac:dyDescent="0.25">
      <c r="A33" s="11" t="s">
        <v>9</v>
      </c>
      <c r="B33" s="12">
        <v>663.58979634000002</v>
      </c>
      <c r="C33" s="13">
        <f t="shared" si="0"/>
        <v>0.29624544479464288</v>
      </c>
      <c r="D33" s="11" t="s">
        <v>9</v>
      </c>
      <c r="E33" s="29">
        <v>709.33053956999993</v>
      </c>
      <c r="F33" s="30">
        <f t="shared" si="1"/>
        <v>0.31344699053026953</v>
      </c>
      <c r="G33" s="11" t="s">
        <v>9</v>
      </c>
      <c r="H33" s="12">
        <v>759.03844795999998</v>
      </c>
      <c r="I33" s="13">
        <v>0.31030577639966872</v>
      </c>
    </row>
    <row r="34" spans="1:9" x14ac:dyDescent="0.2">
      <c r="A34" s="15" t="s">
        <v>10</v>
      </c>
      <c r="B34" s="8">
        <v>294.65872776000003</v>
      </c>
      <c r="C34" s="10">
        <f t="shared" si="0"/>
        <v>0.13154407489285716</v>
      </c>
      <c r="D34" s="15" t="s">
        <v>10</v>
      </c>
      <c r="E34" s="31">
        <v>182.69431989</v>
      </c>
      <c r="F34" s="28">
        <f t="shared" si="1"/>
        <v>8.0731029558108708E-2</v>
      </c>
      <c r="G34" s="15" t="s">
        <v>10</v>
      </c>
      <c r="H34" s="8">
        <v>191.13139482</v>
      </c>
      <c r="I34" s="10">
        <v>7.8135243860546641E-2</v>
      </c>
    </row>
    <row r="35" spans="1:9" x14ac:dyDescent="0.2">
      <c r="A35" s="15" t="s">
        <v>11</v>
      </c>
      <c r="B35" s="8">
        <v>72.008208100000004</v>
      </c>
      <c r="C35" s="10">
        <f t="shared" si="0"/>
        <v>3.2146521473214285E-2</v>
      </c>
      <c r="D35" s="15" t="s">
        <v>11</v>
      </c>
      <c r="E35" s="31">
        <v>49.387594810000003</v>
      </c>
      <c r="F35" s="28">
        <f t="shared" si="1"/>
        <v>2.1823948214759172E-2</v>
      </c>
      <c r="G35" s="15" t="s">
        <v>11</v>
      </c>
      <c r="H35" s="8">
        <v>35.340555789999996</v>
      </c>
      <c r="I35" s="10">
        <v>1.444735412211807E-2</v>
      </c>
    </row>
    <row r="36" spans="1:9" ht="15.75" x14ac:dyDescent="0.25">
      <c r="A36" s="11" t="s">
        <v>12</v>
      </c>
      <c r="B36" s="12">
        <v>366.66693586000002</v>
      </c>
      <c r="C36" s="13">
        <f t="shared" si="0"/>
        <v>0.16369059636607144</v>
      </c>
      <c r="D36" s="11" t="s">
        <v>12</v>
      </c>
      <c r="E36" s="29">
        <v>232.0819147</v>
      </c>
      <c r="F36" s="30">
        <f t="shared" si="1"/>
        <v>0.10255497777286787</v>
      </c>
      <c r="G36" s="11" t="s">
        <v>12</v>
      </c>
      <c r="H36" s="12">
        <v>226.47195060999999</v>
      </c>
      <c r="I36" s="13">
        <v>9.2582597982664716E-2</v>
      </c>
    </row>
    <row r="37" spans="1:9" x14ac:dyDescent="0.2">
      <c r="A37" s="15" t="s">
        <v>13</v>
      </c>
      <c r="B37" s="8">
        <v>336.58825440999999</v>
      </c>
      <c r="C37" s="10">
        <f t="shared" si="0"/>
        <v>0.15026261357589285</v>
      </c>
      <c r="D37" s="15" t="s">
        <v>13</v>
      </c>
      <c r="E37" s="31">
        <v>378.05358201000001</v>
      </c>
      <c r="F37" s="28">
        <f t="shared" si="1"/>
        <v>0.16705858683605834</v>
      </c>
      <c r="G37" s="15" t="s">
        <v>13</v>
      </c>
      <c r="H37" s="8">
        <v>509.57964984999995</v>
      </c>
      <c r="I37" s="10">
        <v>0.16681704057031427</v>
      </c>
    </row>
    <row r="38" spans="1:9" ht="15.75" x14ac:dyDescent="0.25">
      <c r="A38" s="11" t="s">
        <v>14</v>
      </c>
      <c r="B38" s="12">
        <v>1366.84498661</v>
      </c>
      <c r="C38" s="13">
        <f t="shared" si="0"/>
        <v>0.61019865473660717</v>
      </c>
      <c r="D38" s="11" t="s">
        <v>14</v>
      </c>
      <c r="E38" s="29">
        <v>1319.46603628</v>
      </c>
      <c r="F38" s="30">
        <f t="shared" si="1"/>
        <v>0.58306055513919575</v>
      </c>
      <c r="G38" s="11" t="s">
        <v>14</v>
      </c>
      <c r="H38" s="12">
        <v>1495.0900484199999</v>
      </c>
      <c r="I38" s="13">
        <v>0.5697054149526477</v>
      </c>
    </row>
    <row r="39" spans="1:9" x14ac:dyDescent="0.2">
      <c r="A39" s="16" t="s">
        <v>15</v>
      </c>
      <c r="B39" s="8">
        <v>54.539901</v>
      </c>
      <c r="C39" s="10">
        <f t="shared" si="0"/>
        <v>2.4348170089285713E-2</v>
      </c>
      <c r="D39" s="16" t="s">
        <v>15</v>
      </c>
      <c r="E39" s="32">
        <v>42.875751359999995</v>
      </c>
      <c r="F39" s="33">
        <f t="shared" si="1"/>
        <v>1.8946421281484754E-2</v>
      </c>
      <c r="G39" s="16" t="s">
        <v>15</v>
      </c>
      <c r="H39" s="8">
        <v>66.66399346</v>
      </c>
      <c r="I39" s="10">
        <v>2.7252495021136827E-2</v>
      </c>
    </row>
    <row r="40" spans="1:9" x14ac:dyDescent="0.2">
      <c r="A40" s="15" t="s">
        <v>16</v>
      </c>
      <c r="B40" s="8">
        <v>111.59070370000001</v>
      </c>
      <c r="C40" s="10">
        <f t="shared" si="0"/>
        <v>4.9817278437500001E-2</v>
      </c>
      <c r="D40" s="15" t="s">
        <v>16</v>
      </c>
      <c r="E40" s="32">
        <v>127.91161445</v>
      </c>
      <c r="F40" s="33">
        <f t="shared" si="1"/>
        <v>5.6523028921785241E-2</v>
      </c>
      <c r="G40" s="15" t="s">
        <v>16</v>
      </c>
      <c r="H40" s="8">
        <v>156.09896749000001</v>
      </c>
      <c r="I40" s="10">
        <v>6.2344535698043727E-2</v>
      </c>
    </row>
    <row r="41" spans="1:9" x14ac:dyDescent="0.2">
      <c r="A41" s="15" t="s">
        <v>17</v>
      </c>
      <c r="B41" s="8">
        <v>3.49015231</v>
      </c>
      <c r="C41" s="10">
        <f t="shared" si="0"/>
        <v>1.5581037098214286E-3</v>
      </c>
      <c r="D41" s="15" t="s">
        <v>17</v>
      </c>
      <c r="E41" s="32">
        <v>3.1222509900000004</v>
      </c>
      <c r="F41" s="33">
        <f t="shared" si="1"/>
        <v>1.3796955324790103E-3</v>
      </c>
      <c r="G41" s="15" t="s">
        <v>17</v>
      </c>
      <c r="H41" s="8">
        <v>1.9971168700000002</v>
      </c>
      <c r="I41" s="10">
        <v>8.655222387845353E-4</v>
      </c>
    </row>
    <row r="42" spans="1:9" x14ac:dyDescent="0.2">
      <c r="A42" s="17" t="s">
        <v>18</v>
      </c>
      <c r="B42" s="8">
        <v>0.5650328</v>
      </c>
      <c r="C42" s="10">
        <f t="shared" si="0"/>
        <v>2.522467857142857E-4</v>
      </c>
      <c r="D42" s="17" t="s">
        <v>18</v>
      </c>
      <c r="E42" s="32">
        <v>0</v>
      </c>
      <c r="F42" s="33">
        <f t="shared" si="1"/>
        <v>0</v>
      </c>
      <c r="G42" s="17" t="s">
        <v>18</v>
      </c>
      <c r="H42" s="8">
        <v>0</v>
      </c>
      <c r="I42" s="10">
        <v>0</v>
      </c>
    </row>
    <row r="43" spans="1:9" ht="15" x14ac:dyDescent="0.25">
      <c r="A43" s="18" t="s">
        <v>19</v>
      </c>
      <c r="B43" s="8">
        <v>49.960885829999995</v>
      </c>
      <c r="C43" s="19">
        <f t="shared" si="0"/>
        <v>2.2303966888392854E-2</v>
      </c>
      <c r="D43" s="18" t="s">
        <v>19</v>
      </c>
      <c r="E43" s="32">
        <v>48.968115420000004</v>
      </c>
      <c r="F43" s="33">
        <f t="shared" si="1"/>
        <v>2.16385839239947E-2</v>
      </c>
      <c r="G43" s="18" t="s">
        <v>19</v>
      </c>
      <c r="H43" s="34">
        <v>53.487319030000009</v>
      </c>
      <c r="I43" s="19">
        <v>2.1865820211230895E-2</v>
      </c>
    </row>
    <row r="44" spans="1:9" ht="15.75" x14ac:dyDescent="0.25">
      <c r="A44" s="11" t="s">
        <v>20</v>
      </c>
      <c r="B44" s="12">
        <v>220.14667564000001</v>
      </c>
      <c r="C44" s="13">
        <f t="shared" si="0"/>
        <v>9.8279765910714287E-2</v>
      </c>
      <c r="D44" s="11" t="s">
        <v>20</v>
      </c>
      <c r="E44" s="29">
        <v>222.87773221999998</v>
      </c>
      <c r="F44" s="30">
        <f t="shared" si="1"/>
        <v>9.84877296597437E-2</v>
      </c>
      <c r="G44" s="11" t="s">
        <v>20</v>
      </c>
      <c r="H44" s="12">
        <v>278.24739685000003</v>
      </c>
      <c r="I44" s="13">
        <v>0.11232837316919599</v>
      </c>
    </row>
    <row r="45" spans="1:9" ht="16.5" thickBot="1" x14ac:dyDescent="0.3">
      <c r="A45" s="20" t="s">
        <v>21</v>
      </c>
      <c r="B45" s="21">
        <v>2240</v>
      </c>
      <c r="C45" s="22">
        <f t="shared" si="0"/>
        <v>1</v>
      </c>
      <c r="D45" s="20" t="s">
        <v>21</v>
      </c>
      <c r="E45" s="29">
        <v>2263</v>
      </c>
      <c r="F45" s="30">
        <f t="shared" si="1"/>
        <v>1</v>
      </c>
      <c r="G45" s="20" t="s">
        <v>21</v>
      </c>
      <c r="H45" s="21">
        <v>2551.1303666600002</v>
      </c>
      <c r="I45" s="22">
        <v>1</v>
      </c>
    </row>
    <row r="46" spans="1:9" x14ac:dyDescent="0.2">
      <c r="A46" s="41"/>
      <c r="B46" s="41"/>
      <c r="C46" s="41"/>
    </row>
    <row r="47" spans="1:9" x14ac:dyDescent="0.2">
      <c r="B47" s="41"/>
      <c r="C47" s="41"/>
    </row>
  </sheetData>
  <mergeCells count="7">
    <mergeCell ref="A3:D3"/>
    <mergeCell ref="D25:F25"/>
    <mergeCell ref="D26:F26"/>
    <mergeCell ref="G25:I25"/>
    <mergeCell ref="G26:I26"/>
    <mergeCell ref="A25:C25"/>
    <mergeCell ref="A26:C2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מודי זהר</dc:creator>
  <cp:lastModifiedBy>dean</cp:lastModifiedBy>
  <cp:lastPrinted>2019-01-02T17:45:13Z</cp:lastPrinted>
  <dcterms:created xsi:type="dcterms:W3CDTF">2019-01-01T11:26:29Z</dcterms:created>
  <dcterms:modified xsi:type="dcterms:W3CDTF">2019-01-02T17:45:54Z</dcterms:modified>
</cp:coreProperties>
</file>